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3065" windowHeight="10665" activeTab="0"/>
  </bookViews>
  <sheets>
    <sheet name="嵩上げ高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<sst xmlns="http://schemas.openxmlformats.org/spreadsheetml/2006/main" count="52" uniqueCount="42">
  <si>
    <t>V</t>
  </si>
  <si>
    <t xml:space="preserve">  平均流速 (m/s)</t>
  </si>
  <si>
    <t>g :</t>
  </si>
  <si>
    <t>名  称</t>
  </si>
  <si>
    <t>g</t>
  </si>
  <si>
    <t>摘要</t>
  </si>
  <si>
    <t>　水位上昇高 (m)</t>
  </si>
  <si>
    <t xml:space="preserve">h </t>
  </si>
  <si>
    <t>湾曲部水面差算出表</t>
  </si>
  <si>
    <t>判定</t>
  </si>
  <si>
    <t>　常流と射流の区分は下記のフルード数(Fr)によって判定する。</t>
  </si>
  <si>
    <t>　等流水深 (m)</t>
  </si>
  <si>
    <r>
      <t>F</t>
    </r>
    <r>
      <rPr>
        <sz val="10.5"/>
        <rFont val="ＭＳ 明朝"/>
        <family val="1"/>
      </rPr>
      <t>r≦1(常流)、Fr＞1(射流)</t>
    </r>
  </si>
  <si>
    <t>フルード数算出表</t>
  </si>
  <si>
    <t>（「「砂防施設設計要領(案)  平成21年3月」P.5-35）</t>
  </si>
  <si>
    <t>式により求める。</t>
  </si>
  <si>
    <t xml:space="preserve">　Δh =  </t>
  </si>
  <si>
    <t>Δh :</t>
  </si>
  <si>
    <t>V :</t>
  </si>
  <si>
    <r>
      <t>　重力加速度 (9.8</t>
    </r>
    <r>
      <rPr>
        <sz val="10.5"/>
        <rFont val="ＭＳ 明朝"/>
        <family val="1"/>
      </rPr>
      <t>m/s)</t>
    </r>
  </si>
  <si>
    <t xml:space="preserve">Δh </t>
  </si>
  <si>
    <t>(m/s)</t>
  </si>
  <si>
    <t>(m)</t>
  </si>
  <si>
    <r>
      <t>　　F</t>
    </r>
    <r>
      <rPr>
        <sz val="10.5"/>
        <rFont val="ＭＳ 明朝"/>
        <family val="1"/>
      </rPr>
      <t>r</t>
    </r>
    <r>
      <rPr>
        <sz val="10.5"/>
        <rFont val="ＭＳ 明朝"/>
        <family val="1"/>
      </rPr>
      <t xml:space="preserve"> =  </t>
    </r>
  </si>
  <si>
    <t>V</t>
  </si>
  <si>
    <r>
      <t xml:space="preserve">g  ･  </t>
    </r>
    <r>
      <rPr>
        <sz val="10.5"/>
        <rFont val="ＭＳ 明朝"/>
        <family val="1"/>
      </rPr>
      <t>h</t>
    </r>
  </si>
  <si>
    <t>h :</t>
  </si>
  <si>
    <t>Fr</t>
  </si>
  <si>
    <r>
      <t>　常流区域における外側護岸の水面高と静水面との差(</t>
    </r>
    <r>
      <rPr>
        <sz val="10.5"/>
        <rFont val="ＭＳ 明朝"/>
        <family val="1"/>
      </rPr>
      <t>h)は下記のグラショーの</t>
    </r>
  </si>
  <si>
    <r>
      <t>V</t>
    </r>
    <r>
      <rPr>
        <vertAlign val="superscript"/>
        <sz val="10.5"/>
        <rFont val="ＭＳ 明朝"/>
        <family val="1"/>
      </rPr>
      <t>2</t>
    </r>
  </si>
  <si>
    <t>g</t>
  </si>
  <si>
    <r>
      <t>{</t>
    </r>
    <r>
      <rPr>
        <sz val="10.5"/>
        <rFont val="ＭＳ 明朝"/>
        <family val="1"/>
      </rPr>
      <t xml:space="preserve"> 2.303(logR2-logR1)}</t>
    </r>
  </si>
  <si>
    <r>
      <t>R</t>
    </r>
    <r>
      <rPr>
        <sz val="10.5"/>
        <rFont val="ＭＳ 明朝"/>
        <family val="1"/>
      </rPr>
      <t>1</t>
    </r>
    <r>
      <rPr>
        <sz val="10.5"/>
        <rFont val="ＭＳ 明朝"/>
        <family val="1"/>
      </rPr>
      <t xml:space="preserve"> :</t>
    </r>
  </si>
  <si>
    <r>
      <t>R</t>
    </r>
    <r>
      <rPr>
        <sz val="10.5"/>
        <rFont val="ＭＳ 明朝"/>
        <family val="1"/>
      </rPr>
      <t>2</t>
    </r>
    <r>
      <rPr>
        <sz val="10.5"/>
        <rFont val="ＭＳ 明朝"/>
        <family val="1"/>
      </rPr>
      <t xml:space="preserve"> :</t>
    </r>
  </si>
  <si>
    <r>
      <t xml:space="preserve">  </t>
    </r>
    <r>
      <rPr>
        <sz val="10.5"/>
        <rFont val="ＭＳ 明朝"/>
        <family val="1"/>
      </rPr>
      <t xml:space="preserve">曲率半径の内側 </t>
    </r>
    <r>
      <rPr>
        <sz val="10.5"/>
        <rFont val="ＭＳ 明朝"/>
        <family val="1"/>
      </rPr>
      <t>(m)</t>
    </r>
  </si>
  <si>
    <r>
      <t xml:space="preserve">  </t>
    </r>
    <r>
      <rPr>
        <sz val="10.5"/>
        <rFont val="ＭＳ 明朝"/>
        <family val="1"/>
      </rPr>
      <t xml:space="preserve">曲率半径の外側 </t>
    </r>
    <r>
      <rPr>
        <sz val="10.5"/>
        <rFont val="ＭＳ 明朝"/>
        <family val="1"/>
      </rPr>
      <t>(m)</t>
    </r>
  </si>
  <si>
    <r>
      <t>R</t>
    </r>
    <r>
      <rPr>
        <sz val="10.5"/>
        <rFont val="ＭＳ 明朝"/>
        <family val="1"/>
      </rPr>
      <t>1</t>
    </r>
  </si>
  <si>
    <r>
      <t>R</t>
    </r>
    <r>
      <rPr>
        <sz val="10.5"/>
        <rFont val="ＭＳ 明朝"/>
        <family val="1"/>
      </rPr>
      <t>2</t>
    </r>
  </si>
  <si>
    <r>
      <t>　水位上昇高は余裕高(</t>
    </r>
    <r>
      <rPr>
        <sz val="10.5"/>
        <rFont val="ＭＳ 明朝"/>
        <family val="1"/>
      </rPr>
      <t>0.60m)以下であることから、側壁等の嵩上げは行わない</t>
    </r>
  </si>
  <si>
    <t>ものとする。</t>
  </si>
  <si>
    <t>　5) 湾曲部嵩上げ高の計算</t>
  </si>
  <si>
    <t>V = 7.6 / {(6.0×2+0.4×2)/2×0.8) = 1.48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</si>
</sst>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;\-#,##0.000"/>
    <numFmt numFmtId="179" formatCode="#,##0.0;\-#,##0.0"/>
    <numFmt numFmtId="180" formatCode="0.0&quot;m/s&quot;"/>
    <numFmt numFmtId="181" formatCode="0.0_ "/>
    <numFmt numFmtId="182" formatCode="&quot;1:&quot;0.0"/>
    <numFmt numFmtId="183" formatCode="0.0000"/>
    <numFmt numFmtId="184" formatCode="0.00000_ "/>
    <numFmt numFmtId="185" formatCode="0.0000_ "/>
    <numFmt numFmtId="186" formatCode="0.000_ "/>
    <numFmt numFmtId="187" formatCode="0.00_ "/>
    <numFmt numFmtId="188" formatCode="&quot;IP.&quot;0"/>
    <numFmt numFmtId="189" formatCode="0.00&quot; 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vertAlign val="superscript"/>
      <sz val="10.5"/>
      <name val="ＭＳ 明朝"/>
      <family val="1"/>
    </font>
    <font>
      <sz val="11"/>
      <name val="ＭＳ 明朝"/>
      <family val="1"/>
    </font>
    <font>
      <sz val="7"/>
      <name val="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9" fontId="1" fillId="0" borderId="0">
      <alignment/>
      <protection/>
    </xf>
    <xf numFmtId="39" fontId="5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88" fontId="0" fillId="0" borderId="14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88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39" fontId="8" fillId="0" borderId="0" xfId="6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 locked="0"/>
    </xf>
    <xf numFmtId="181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181" fontId="0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39" fontId="9" fillId="0" borderId="0" xfId="61" applyFont="1" quotePrefix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砂防設計_水通断面" xfId="60"/>
    <cellStyle name="標準_砂防設計_水通断面_昭和川洪水流量～水通断面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24</xdr:row>
      <xdr:rowOff>47625</xdr:rowOff>
    </xdr:from>
    <xdr:to>
      <xdr:col>3</xdr:col>
      <xdr:colOff>762000</xdr:colOff>
      <xdr:row>24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1343025" y="53530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38100</xdr:rowOff>
    </xdr:from>
    <xdr:to>
      <xdr:col>2</xdr:col>
      <xdr:colOff>133350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95400" y="534352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114300</xdr:rowOff>
    </xdr:from>
    <xdr:to>
      <xdr:col>2</xdr:col>
      <xdr:colOff>85725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228725" y="5419725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0</xdr:rowOff>
    </xdr:from>
    <xdr:to>
      <xdr:col>3</xdr:col>
      <xdr:colOff>762000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219200" y="53054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2">
      <selection activeCell="Q43" sqref="Q43"/>
    </sheetView>
  </sheetViews>
  <sheetFormatPr defaultColWidth="14.625" defaultRowHeight="12.75"/>
  <cols>
    <col min="1" max="1" width="5.125" style="3" customWidth="1"/>
    <col min="2" max="8" width="10.625" style="3" customWidth="1"/>
    <col min="9" max="9" width="6.625" style="3" customWidth="1"/>
    <col min="10" max="10" width="8.375" style="3" customWidth="1"/>
    <col min="11" max="17" width="9.25390625" style="3" customWidth="1"/>
    <col min="18" max="27" width="11.875" style="3" customWidth="1"/>
    <col min="28" max="16384" width="14.625" style="3" customWidth="1"/>
  </cols>
  <sheetData>
    <row r="1" spans="1:5" ht="13.5">
      <c r="A1" s="28" t="s">
        <v>40</v>
      </c>
      <c r="B1" s="2"/>
      <c r="C1" s="2"/>
      <c r="E1" s="37" t="s">
        <v>14</v>
      </c>
    </row>
    <row r="2" ht="13.5">
      <c r="C2" s="2"/>
    </row>
    <row r="3" spans="1:11" ht="18" customHeight="1">
      <c r="A3" s="7"/>
      <c r="B3" s="8" t="s">
        <v>28</v>
      </c>
      <c r="C3" s="5"/>
      <c r="D3" s="7"/>
      <c r="E3" s="7"/>
      <c r="F3" s="7"/>
      <c r="G3" s="7"/>
      <c r="H3" s="7"/>
      <c r="I3" s="7"/>
      <c r="J3" s="7"/>
      <c r="K3" s="7"/>
    </row>
    <row r="4" spans="1:11" ht="18" customHeight="1">
      <c r="A4" s="7"/>
      <c r="B4" s="5" t="s">
        <v>15</v>
      </c>
      <c r="C4" s="7"/>
      <c r="D4" s="5"/>
      <c r="E4" s="7"/>
      <c r="F4" s="7"/>
      <c r="G4" s="7"/>
      <c r="H4" s="7"/>
      <c r="I4" s="7"/>
      <c r="J4" s="7"/>
      <c r="K4" s="7"/>
    </row>
    <row r="5" spans="1:1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 customHeight="1">
      <c r="A6" s="7"/>
      <c r="B6" s="49" t="s">
        <v>16</v>
      </c>
      <c r="C6" s="35" t="s">
        <v>29</v>
      </c>
      <c r="D6" s="50" t="s">
        <v>31</v>
      </c>
      <c r="E6" s="50"/>
      <c r="F6" s="50"/>
      <c r="G6" s="7"/>
      <c r="H6" s="7"/>
      <c r="I6" s="7"/>
      <c r="J6" s="7"/>
      <c r="K6" s="7"/>
    </row>
    <row r="7" spans="1:17" ht="18" customHeight="1">
      <c r="A7" s="7"/>
      <c r="B7" s="49"/>
      <c r="C7" s="38" t="s">
        <v>30</v>
      </c>
      <c r="D7" s="50"/>
      <c r="E7" s="50"/>
      <c r="F7" s="50"/>
      <c r="G7" s="7"/>
      <c r="H7" s="9"/>
      <c r="I7" s="9"/>
      <c r="J7" s="9"/>
      <c r="K7" s="9"/>
      <c r="L7" s="6"/>
      <c r="M7" s="6"/>
      <c r="N7" s="6"/>
      <c r="O7" s="6"/>
      <c r="P7" s="6"/>
      <c r="Q7" s="6"/>
    </row>
    <row r="8" spans="1:11" ht="1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8" ht="18" customHeight="1">
      <c r="A9" s="7"/>
      <c r="C9" s="10" t="s">
        <v>17</v>
      </c>
      <c r="D9" s="11" t="s">
        <v>6</v>
      </c>
      <c r="E9" s="7"/>
      <c r="F9" s="7"/>
      <c r="G9" s="7"/>
      <c r="H9" s="7"/>
    </row>
    <row r="10" spans="1:8" ht="18" customHeight="1">
      <c r="A10" s="7"/>
      <c r="C10" s="10" t="s">
        <v>32</v>
      </c>
      <c r="D10" s="39" t="s">
        <v>34</v>
      </c>
      <c r="E10" s="7"/>
      <c r="F10" s="7"/>
      <c r="G10" s="7"/>
      <c r="H10" s="7"/>
    </row>
    <row r="11" spans="1:8" ht="18" customHeight="1">
      <c r="A11" s="7"/>
      <c r="C11" s="10" t="s">
        <v>33</v>
      </c>
      <c r="D11" s="39" t="s">
        <v>35</v>
      </c>
      <c r="E11" s="7"/>
      <c r="F11" s="7"/>
      <c r="G11" s="7"/>
      <c r="H11" s="7"/>
    </row>
    <row r="12" spans="1:8" ht="18" customHeight="1">
      <c r="A12" s="7"/>
      <c r="C12" s="10" t="s">
        <v>18</v>
      </c>
      <c r="D12" s="11" t="s">
        <v>1</v>
      </c>
      <c r="E12" s="7"/>
      <c r="F12" s="1"/>
      <c r="G12" s="7"/>
      <c r="H12" s="7"/>
    </row>
    <row r="13" spans="1:8" ht="18" customHeight="1">
      <c r="A13" s="7"/>
      <c r="C13" s="10" t="s">
        <v>2</v>
      </c>
      <c r="D13" s="11" t="s">
        <v>19</v>
      </c>
      <c r="E13" s="7"/>
      <c r="F13" s="7"/>
      <c r="G13" s="7"/>
      <c r="H13" s="7"/>
    </row>
    <row r="14" spans="1:8" ht="13.5">
      <c r="A14" s="7"/>
      <c r="C14" s="7"/>
      <c r="D14" s="7"/>
      <c r="E14" s="7"/>
      <c r="F14" s="7"/>
      <c r="G14" s="7"/>
      <c r="H14" s="7"/>
    </row>
    <row r="15" spans="1:11" ht="14.25" thickBot="1">
      <c r="A15" s="7"/>
      <c r="B15" s="12" t="s">
        <v>8</v>
      </c>
      <c r="C15" s="9"/>
      <c r="D15" s="9"/>
      <c r="E15" s="9"/>
      <c r="F15" s="9"/>
      <c r="G15" s="9"/>
      <c r="H15" s="9"/>
      <c r="I15" s="9"/>
      <c r="J15" s="9"/>
      <c r="K15" s="7"/>
    </row>
    <row r="16" spans="1:11" ht="19.5" customHeight="1">
      <c r="A16" s="7"/>
      <c r="B16" s="47" t="s">
        <v>3</v>
      </c>
      <c r="C16" s="13" t="s">
        <v>0</v>
      </c>
      <c r="D16" s="13" t="s">
        <v>4</v>
      </c>
      <c r="E16" s="13" t="s">
        <v>36</v>
      </c>
      <c r="F16" s="13" t="s">
        <v>37</v>
      </c>
      <c r="G16" s="14" t="s">
        <v>20</v>
      </c>
      <c r="H16" s="40" t="s">
        <v>5</v>
      </c>
      <c r="I16" s="7"/>
      <c r="J16" s="7"/>
      <c r="K16" s="7"/>
    </row>
    <row r="17" spans="1:11" ht="19.5" customHeight="1" thickBot="1">
      <c r="A17" s="7"/>
      <c r="B17" s="48"/>
      <c r="C17" s="15" t="s">
        <v>21</v>
      </c>
      <c r="D17" s="15" t="s">
        <v>21</v>
      </c>
      <c r="E17" s="15" t="s">
        <v>22</v>
      </c>
      <c r="F17" s="15" t="s">
        <v>22</v>
      </c>
      <c r="G17" s="16" t="s">
        <v>22</v>
      </c>
      <c r="H17" s="41"/>
      <c r="I17" s="7"/>
      <c r="J17" s="7"/>
      <c r="K17" s="7"/>
    </row>
    <row r="18" spans="1:11" ht="19.5" customHeight="1" thickTop="1">
      <c r="A18" s="7"/>
      <c r="B18" s="17"/>
      <c r="C18" s="18">
        <v>1.48</v>
      </c>
      <c r="D18" s="30">
        <v>9.8</v>
      </c>
      <c r="E18" s="19">
        <v>31.6</v>
      </c>
      <c r="F18" s="19">
        <v>38.4</v>
      </c>
      <c r="G18" s="20">
        <f>C18^2/D18*(2.303*(LOG(F18)-LOG(E18)))</f>
        <v>0.04</v>
      </c>
      <c r="H18" s="21"/>
      <c r="I18" s="7"/>
      <c r="J18" s="7"/>
      <c r="K18" s="7"/>
    </row>
    <row r="19" spans="1:11" ht="19.5" customHeight="1" thickBot="1">
      <c r="A19" s="7"/>
      <c r="B19" s="22"/>
      <c r="C19" s="31"/>
      <c r="D19" s="32"/>
      <c r="E19" s="33"/>
      <c r="F19" s="33"/>
      <c r="G19" s="34"/>
      <c r="H19" s="26"/>
      <c r="I19" s="7"/>
      <c r="J19" s="7"/>
      <c r="K19" s="7"/>
    </row>
    <row r="20" spans="1:11" ht="19.5" customHeight="1">
      <c r="A20" s="7"/>
      <c r="B20" s="36"/>
      <c r="C20" s="2" t="s">
        <v>41</v>
      </c>
      <c r="E20" s="7"/>
      <c r="F20" s="7"/>
      <c r="G20" s="7"/>
      <c r="H20" s="7"/>
      <c r="I20" s="7"/>
      <c r="J20" s="7"/>
      <c r="K20" s="7"/>
    </row>
    <row r="21" spans="1:11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8" customHeight="1">
      <c r="A22" s="7"/>
      <c r="B22" s="2" t="s">
        <v>10</v>
      </c>
      <c r="D22" s="7"/>
      <c r="E22" s="7"/>
      <c r="F22" s="7"/>
      <c r="G22" s="7"/>
      <c r="H22" s="7"/>
      <c r="I22" s="7"/>
      <c r="J22" s="7"/>
      <c r="K22" s="7"/>
    </row>
    <row r="23" ht="18" customHeight="1">
      <c r="B23" s="4"/>
    </row>
    <row r="24" spans="2:4" ht="18" customHeight="1">
      <c r="B24" s="44" t="s">
        <v>23</v>
      </c>
      <c r="C24" s="45" t="s">
        <v>24</v>
      </c>
      <c r="D24" s="45"/>
    </row>
    <row r="25" spans="2:4" ht="18" customHeight="1">
      <c r="B25" s="44"/>
      <c r="C25" s="46" t="s">
        <v>25</v>
      </c>
      <c r="D25" s="46"/>
    </row>
    <row r="26" spans="2:4" ht="18" customHeight="1">
      <c r="B26" s="29"/>
      <c r="C26" s="27"/>
      <c r="D26" s="27"/>
    </row>
    <row r="27" spans="2:5" ht="18" customHeight="1">
      <c r="B27" s="29"/>
      <c r="C27" s="10" t="s">
        <v>26</v>
      </c>
      <c r="D27" s="11" t="s">
        <v>11</v>
      </c>
      <c r="E27" s="7"/>
    </row>
    <row r="28" spans="2:4" ht="18" customHeight="1">
      <c r="B28" s="29"/>
      <c r="D28" s="11" t="s">
        <v>12</v>
      </c>
    </row>
    <row r="29" ht="18" customHeight="1"/>
    <row r="30" spans="1:11" ht="18" customHeight="1" thickBot="1">
      <c r="A30" s="7"/>
      <c r="B30" s="12" t="s">
        <v>13</v>
      </c>
      <c r="C30" s="9"/>
      <c r="D30" s="9"/>
      <c r="E30" s="9"/>
      <c r="F30" s="9"/>
      <c r="G30" s="9"/>
      <c r="H30" s="9"/>
      <c r="I30" s="9"/>
      <c r="J30" s="9"/>
      <c r="K30" s="7"/>
    </row>
    <row r="31" spans="1:11" ht="18" customHeight="1">
      <c r="A31" s="7"/>
      <c r="B31" s="47" t="s">
        <v>3</v>
      </c>
      <c r="C31" s="13" t="s">
        <v>0</v>
      </c>
      <c r="D31" s="13" t="s">
        <v>4</v>
      </c>
      <c r="E31" s="14" t="s">
        <v>7</v>
      </c>
      <c r="F31" s="42" t="s">
        <v>27</v>
      </c>
      <c r="G31" s="42" t="s">
        <v>9</v>
      </c>
      <c r="H31" s="40" t="s">
        <v>5</v>
      </c>
      <c r="I31" s="7"/>
      <c r="J31" s="7"/>
      <c r="K31" s="7"/>
    </row>
    <row r="32" spans="1:11" ht="18" customHeight="1" thickBot="1">
      <c r="A32" s="7"/>
      <c r="B32" s="48"/>
      <c r="C32" s="15" t="s">
        <v>21</v>
      </c>
      <c r="D32" s="15" t="s">
        <v>21</v>
      </c>
      <c r="E32" s="16" t="s">
        <v>22</v>
      </c>
      <c r="F32" s="43"/>
      <c r="G32" s="43"/>
      <c r="H32" s="41"/>
      <c r="I32" s="7"/>
      <c r="J32" s="7"/>
      <c r="K32" s="7"/>
    </row>
    <row r="33" spans="1:11" ht="18" customHeight="1" thickTop="1">
      <c r="A33" s="7"/>
      <c r="B33" s="17"/>
      <c r="C33" s="18">
        <v>1.51</v>
      </c>
      <c r="D33" s="30">
        <v>9.8</v>
      </c>
      <c r="E33" s="20">
        <v>0.8</v>
      </c>
      <c r="F33" s="18">
        <f>C33/SQRT((D33*E33))</f>
        <v>0.54</v>
      </c>
      <c r="G33" s="20" t="str">
        <f>IF(F33&lt;1,"常流","射流")</f>
        <v>常流</v>
      </c>
      <c r="H33" s="21"/>
      <c r="I33" s="7"/>
      <c r="J33" s="7"/>
      <c r="K33" s="7"/>
    </row>
    <row r="34" spans="1:11" ht="18" customHeight="1" thickBot="1">
      <c r="A34" s="7"/>
      <c r="B34" s="22"/>
      <c r="C34" s="23"/>
      <c r="D34" s="24"/>
      <c r="E34" s="23"/>
      <c r="F34" s="23"/>
      <c r="G34" s="25"/>
      <c r="H34" s="26"/>
      <c r="I34" s="7"/>
      <c r="J34" s="7"/>
      <c r="K34" s="7"/>
    </row>
    <row r="35" ht="18" customHeight="1"/>
    <row r="36" ht="18" customHeight="1">
      <c r="B36" s="5" t="s">
        <v>38</v>
      </c>
    </row>
    <row r="37" ht="18" customHeight="1">
      <c r="B37" s="2" t="s">
        <v>39</v>
      </c>
    </row>
  </sheetData>
  <sheetProtection/>
  <mergeCells count="11">
    <mergeCell ref="B31:B32"/>
    <mergeCell ref="B6:B7"/>
    <mergeCell ref="B16:B17"/>
    <mergeCell ref="H16:H17"/>
    <mergeCell ref="D6:F7"/>
    <mergeCell ref="H31:H32"/>
    <mergeCell ref="F31:F32"/>
    <mergeCell ref="G31:G32"/>
    <mergeCell ref="B24:B25"/>
    <mergeCell ref="C24:D24"/>
    <mergeCell ref="C25:D25"/>
  </mergeCells>
  <printOptions/>
  <pageMargins left="1.1811023622047245" right="0.7874015748031497" top="1.181102362204724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2012-05-26T02:45:55Z</cp:lastPrinted>
  <dcterms:created xsi:type="dcterms:W3CDTF">2005-06-24T15:01:14Z</dcterms:created>
  <dcterms:modified xsi:type="dcterms:W3CDTF">2022-08-18T10:01:52Z</dcterms:modified>
  <cp:category/>
  <cp:version/>
  <cp:contentType/>
  <cp:contentStatus/>
</cp:coreProperties>
</file>