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700" activeTab="0"/>
  </bookViews>
  <sheets>
    <sheet name="採用可能な勾配" sheetId="1" r:id="rId1"/>
  </sheets>
  <definedNames/>
  <calcPr fullCalcOnLoad="1" fullPrecision="0"/>
</workbook>
</file>

<file path=xl/sharedStrings.xml><?xml version="1.0" encoding="utf-8"?>
<sst xmlns="http://schemas.openxmlformats.org/spreadsheetml/2006/main" count="60" uniqueCount="50">
  <si>
    <t>=</t>
  </si>
  <si>
    <t>×</t>
  </si>
  <si>
    <t>m</t>
  </si>
  <si>
    <t>　上記式を変形する</t>
  </si>
  <si>
    <t>下流側法幅　(m)</t>
  </si>
  <si>
    <t>流速　(m/s)</t>
  </si>
  <si>
    <t>×</t>
  </si>
  <si>
    <t>堤高　(m)</t>
  </si>
  <si>
    <t>L</t>
  </si>
  <si>
    <t>=</t>
  </si>
  <si>
    <t>U</t>
  </si>
  <si>
    <t>H</t>
  </si>
  <si>
    <t>g</t>
  </si>
  <si>
    <t>×</t>
  </si>
  <si>
    <t>L</t>
  </si>
  <si>
    <t>=</t>
  </si>
  <si>
    <t>U</t>
  </si>
  <si>
    <t>H</t>
  </si>
  <si>
    <t>g</t>
  </si>
  <si>
    <t>×</t>
  </si>
  <si>
    <t>=</t>
  </si>
  <si>
    <t>L</t>
  </si>
  <si>
    <t>/</t>
  </si>
  <si>
    <t>H</t>
  </si>
  <si>
    <t>∴</t>
  </si>
  <si>
    <t>▽</t>
  </si>
  <si>
    <t>U</t>
  </si>
  <si>
    <t>≡</t>
  </si>
  <si>
    <t xml:space="preserve">H : </t>
  </si>
  <si>
    <t xml:space="preserve">L : </t>
  </si>
  <si>
    <t xml:space="preserve">U : </t>
  </si>
  <si>
    <t>H</t>
  </si>
  <si>
    <t>×</t>
  </si>
  <si>
    <t>=</t>
  </si>
  <si>
    <t>m/s</t>
  </si>
  <si>
    <t xml:space="preserve">g : </t>
  </si>
  <si>
    <r>
      <t>重力加速度　(m/s</t>
    </r>
    <r>
      <rPr>
        <vertAlign val="superscript"/>
        <sz val="10"/>
        <rFont val="ＭＳ 明朝"/>
        <family val="1"/>
      </rPr>
      <t>2</t>
    </r>
    <r>
      <rPr>
        <sz val="10"/>
        <rFont val="ＭＳ 明朝"/>
        <family val="1"/>
      </rPr>
      <t>)</t>
    </r>
  </si>
  <si>
    <t>L</t>
  </si>
  <si>
    <t>では、これよりゆるくすることができる。</t>
  </si>
  <si>
    <t>　なお、粒径が細かく、中小出水においても土砂の流出が少ない流域面積の小さい渓流</t>
  </si>
  <si>
    <t>(3) 下流のり勾配の検討</t>
  </si>
  <si>
    <t>(「砂防施設設計要領(案) 平成21年3月」P.3-18)</t>
  </si>
  <si>
    <t>点在する転石の径も小さいことから、下流のり勾配をゆるくして、コストダウンをはかる</t>
  </si>
  <si>
    <t>ものとする。</t>
  </si>
  <si>
    <t>　砂防堰堤の下流のり面は、越流土砂による損傷を極力受けないようにする。砂防</t>
  </si>
  <si>
    <t>堰堤の越流部における下流のりの勾配は一般に1:0.2とする。</t>
  </si>
  <si>
    <t>　土石流が砂防堰堤の下流のり面を摩耗しない勾配は下記式より求める。</t>
  </si>
  <si>
    <t>※堰堤設計外力で用いる流速の50%とする</t>
  </si>
  <si>
    <t>下流のり勾配</t>
  </si>
  <si>
    <r>
      <t>　本渓流は堰堤計画地点で流域面積は0.2km</t>
    </r>
    <r>
      <rPr>
        <vertAlign val="superscript"/>
        <sz val="10"/>
        <color indexed="8"/>
        <rFont val="ＭＳ 明朝"/>
        <family val="1"/>
      </rPr>
      <t>2</t>
    </r>
    <r>
      <rPr>
        <sz val="10"/>
        <color indexed="8"/>
        <rFont val="ＭＳ 明朝"/>
        <family val="1"/>
      </rPr>
      <t>と比較的小さく、最大礫径も80cmで渓床に</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</si>
</sst>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quot;1:&quot;0.00"/>
    <numFmt numFmtId="181" formatCode="&quot;Yes&quot;;&quot;Yes&quot;;&quot;No&quot;"/>
    <numFmt numFmtId="182" formatCode="&quot;True&quot;;&quot;True&quot;;&quot;False&quot;"/>
    <numFmt numFmtId="183" formatCode="&quot;On&quot;;&quot;On&quot;;&quot;Off&quot;"/>
    <numFmt numFmtId="184" formatCode="[$€-2]\ #,##0.00_);[Red]\([$€-2]\ #,##0.00\)"/>
  </numFmts>
  <fonts count="46">
    <font>
      <sz val="10"/>
      <name val="ＭＳ 明朝"/>
      <family val="1"/>
    </font>
    <font>
      <sz val="6"/>
      <name val="ＭＳ 明朝"/>
      <family val="1"/>
    </font>
    <font>
      <vertAlign val="superscript"/>
      <sz val="10"/>
      <name val="ＭＳ 明朝"/>
      <family val="1"/>
    </font>
    <font>
      <sz val="7"/>
      <name val="ＭＳ Ｐ明朝"/>
      <family val="1"/>
    </font>
    <font>
      <u val="single"/>
      <sz val="10"/>
      <color indexed="12"/>
      <name val="ＭＳ 明朝"/>
      <family val="1"/>
    </font>
    <font>
      <u val="single"/>
      <sz val="10"/>
      <color indexed="36"/>
      <name val="ＭＳ 明朝"/>
      <family val="1"/>
    </font>
    <font>
      <sz val="10"/>
      <color indexed="10"/>
      <name val="ＭＳ 明朝"/>
      <family val="1"/>
    </font>
    <font>
      <sz val="9"/>
      <name val="ＭＳ 明朝"/>
      <family val="1"/>
    </font>
    <font>
      <sz val="10"/>
      <color indexed="8"/>
      <name val="ＭＳ 明朝"/>
      <family val="1"/>
    </font>
    <font>
      <sz val="10.5"/>
      <name val="ＭＳ 明朝"/>
      <family val="1"/>
    </font>
    <font>
      <sz val="10.5"/>
      <name val="ＭＳ ゴシック"/>
      <family val="3"/>
    </font>
    <font>
      <vertAlign val="superscrip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xf>
    <xf numFmtId="0" fontId="0"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2" fontId="0" fillId="0" borderId="0" xfId="0" applyNumberFormat="1" applyFont="1" applyAlignment="1">
      <alignment horizontal="center"/>
    </xf>
    <xf numFmtId="178" fontId="0" fillId="0" borderId="0" xfId="0" applyNumberFormat="1" applyFont="1" applyAlignment="1">
      <alignment horizontal="center"/>
    </xf>
    <xf numFmtId="2" fontId="0" fillId="0" borderId="0" xfId="0" applyNumberFormat="1" applyFont="1" applyAlignment="1">
      <alignment/>
    </xf>
    <xf numFmtId="180"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alignment horizontal="right"/>
    </xf>
    <xf numFmtId="9" fontId="0" fillId="0" borderId="0" xfId="42" applyFont="1" applyAlignment="1">
      <alignment horizontal="center"/>
    </xf>
    <xf numFmtId="0" fontId="0" fillId="0" borderId="0" xfId="0" applyFont="1" applyAlignment="1">
      <alignment horizontal="left"/>
    </xf>
    <xf numFmtId="2" fontId="6" fillId="0" borderId="0" xfId="0" applyNumberFormat="1" applyFont="1" applyBorder="1" applyAlignment="1">
      <alignment horizontal="center" vertical="center"/>
    </xf>
    <xf numFmtId="2" fontId="6" fillId="0" borderId="0" xfId="0" applyNumberFormat="1" applyFont="1" applyAlignment="1">
      <alignment horizontal="center"/>
    </xf>
    <xf numFmtId="0" fontId="0" fillId="0" borderId="0" xfId="0" applyFont="1" applyAlignment="1">
      <alignment/>
    </xf>
    <xf numFmtId="0" fontId="7" fillId="0" borderId="0" xfId="0" applyFont="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left" vertical="top"/>
    </xf>
    <xf numFmtId="0" fontId="0" fillId="0" borderId="17" xfId="0" applyFont="1" applyBorder="1" applyAlignment="1">
      <alignment horizontal="left" vertical="top"/>
    </xf>
    <xf numFmtId="0" fontId="8" fillId="0" borderId="0" xfId="0" applyFont="1" applyAlignment="1">
      <alignment/>
    </xf>
    <xf numFmtId="0" fontId="9" fillId="0" borderId="0" xfId="0" applyFont="1" applyAlignment="1">
      <alignment/>
    </xf>
    <xf numFmtId="0" fontId="0" fillId="0" borderId="0" xfId="0" applyFont="1" applyFill="1" applyBorder="1" applyAlignment="1">
      <alignment/>
    </xf>
    <xf numFmtId="0" fontId="8" fillId="0" borderId="0" xfId="0" applyFont="1" applyBorder="1" applyAlignment="1">
      <alignment horizontal="left" vertical="top" wrapText="1" shrinkToFit="1"/>
    </xf>
    <xf numFmtId="0" fontId="8" fillId="0" borderId="0" xfId="0" applyFont="1" applyBorder="1" applyAlignment="1">
      <alignment horizontal="left"/>
    </xf>
    <xf numFmtId="0" fontId="10" fillId="0" borderId="0" xfId="0" applyFont="1" applyAlignment="1">
      <alignment/>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80" fontId="0" fillId="0" borderId="0" xfId="0" applyNumberFormat="1" applyFont="1" applyAlignment="1">
      <alignment horizontal="left"/>
    </xf>
    <xf numFmtId="0" fontId="0" fillId="0" borderId="0" xfId="0" applyFont="1" applyBorder="1" applyAlignment="1">
      <alignment horizontal="center" vertical="center"/>
    </xf>
    <xf numFmtId="2" fontId="0" fillId="0" borderId="0" xfId="0" applyNumberFormat="1" applyFont="1" applyAlignment="1">
      <alignment horizontal="center" vertical="center"/>
    </xf>
    <xf numFmtId="2" fontId="0"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13</xdr:row>
      <xdr:rowOff>76200</xdr:rowOff>
    </xdr:from>
    <xdr:to>
      <xdr:col>3</xdr:col>
      <xdr:colOff>0</xdr:colOff>
      <xdr:row>14</xdr:row>
      <xdr:rowOff>0</xdr:rowOff>
    </xdr:to>
    <xdr:sp>
      <xdr:nvSpPr>
        <xdr:cNvPr id="1" name="Line 3"/>
        <xdr:cNvSpPr>
          <a:spLocks/>
        </xdr:cNvSpPr>
      </xdr:nvSpPr>
      <xdr:spPr>
        <a:xfrm flipH="1" flipV="1">
          <a:off x="1028700" y="2943225"/>
          <a:ext cx="571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38</xdr:row>
      <xdr:rowOff>0</xdr:rowOff>
    </xdr:from>
    <xdr:to>
      <xdr:col>3</xdr:col>
      <xdr:colOff>0</xdr:colOff>
      <xdr:row>45</xdr:row>
      <xdr:rowOff>0</xdr:rowOff>
    </xdr:to>
    <xdr:sp>
      <xdr:nvSpPr>
        <xdr:cNvPr id="2" name="Line 4"/>
        <xdr:cNvSpPr>
          <a:spLocks/>
        </xdr:cNvSpPr>
      </xdr:nvSpPr>
      <xdr:spPr>
        <a:xfrm flipV="1">
          <a:off x="800100" y="7410450"/>
          <a:ext cx="285750" cy="1400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38</xdr:row>
      <xdr:rowOff>0</xdr:rowOff>
    </xdr:from>
    <xdr:to>
      <xdr:col>4</xdr:col>
      <xdr:colOff>0</xdr:colOff>
      <xdr:row>38</xdr:row>
      <xdr:rowOff>0</xdr:rowOff>
    </xdr:to>
    <xdr:sp>
      <xdr:nvSpPr>
        <xdr:cNvPr id="3" name="Line 5"/>
        <xdr:cNvSpPr>
          <a:spLocks/>
        </xdr:cNvSpPr>
      </xdr:nvSpPr>
      <xdr:spPr>
        <a:xfrm>
          <a:off x="1085850" y="7410450"/>
          <a:ext cx="590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38</xdr:row>
      <xdr:rowOff>0</xdr:rowOff>
    </xdr:from>
    <xdr:to>
      <xdr:col>5</xdr:col>
      <xdr:colOff>0</xdr:colOff>
      <xdr:row>45</xdr:row>
      <xdr:rowOff>0</xdr:rowOff>
    </xdr:to>
    <xdr:sp>
      <xdr:nvSpPr>
        <xdr:cNvPr id="4" name="Line 6"/>
        <xdr:cNvSpPr>
          <a:spLocks/>
        </xdr:cNvSpPr>
      </xdr:nvSpPr>
      <xdr:spPr>
        <a:xfrm>
          <a:off x="1676400" y="7410450"/>
          <a:ext cx="285750" cy="1400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45</xdr:row>
      <xdr:rowOff>0</xdr:rowOff>
    </xdr:from>
    <xdr:to>
      <xdr:col>7</xdr:col>
      <xdr:colOff>0</xdr:colOff>
      <xdr:row>45</xdr:row>
      <xdr:rowOff>0</xdr:rowOff>
    </xdr:to>
    <xdr:sp>
      <xdr:nvSpPr>
        <xdr:cNvPr id="5" name="Line 7"/>
        <xdr:cNvSpPr>
          <a:spLocks/>
        </xdr:cNvSpPr>
      </xdr:nvSpPr>
      <xdr:spPr>
        <a:xfrm>
          <a:off x="285750" y="8810625"/>
          <a:ext cx="255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38</xdr:row>
      <xdr:rowOff>0</xdr:rowOff>
    </xdr:from>
    <xdr:to>
      <xdr:col>7</xdr:col>
      <xdr:colOff>0</xdr:colOff>
      <xdr:row>38</xdr:row>
      <xdr:rowOff>0</xdr:rowOff>
    </xdr:to>
    <xdr:sp>
      <xdr:nvSpPr>
        <xdr:cNvPr id="6" name="Line 8"/>
        <xdr:cNvSpPr>
          <a:spLocks/>
        </xdr:cNvSpPr>
      </xdr:nvSpPr>
      <xdr:spPr>
        <a:xfrm>
          <a:off x="1676400" y="741045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495300</xdr:colOff>
      <xdr:row>36</xdr:row>
      <xdr:rowOff>0</xdr:rowOff>
    </xdr:from>
    <xdr:to>
      <xdr:col>7</xdr:col>
      <xdr:colOff>0</xdr:colOff>
      <xdr:row>36</xdr:row>
      <xdr:rowOff>0</xdr:rowOff>
    </xdr:to>
    <xdr:sp>
      <xdr:nvSpPr>
        <xdr:cNvPr id="7" name="Line 9"/>
        <xdr:cNvSpPr>
          <a:spLocks/>
        </xdr:cNvSpPr>
      </xdr:nvSpPr>
      <xdr:spPr>
        <a:xfrm flipH="1">
          <a:off x="1581150" y="70104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37</xdr:row>
      <xdr:rowOff>0</xdr:rowOff>
    </xdr:from>
    <xdr:to>
      <xdr:col>5</xdr:col>
      <xdr:colOff>0</xdr:colOff>
      <xdr:row>37</xdr:row>
      <xdr:rowOff>0</xdr:rowOff>
    </xdr:to>
    <xdr:sp>
      <xdr:nvSpPr>
        <xdr:cNvPr id="8" name="Line 10"/>
        <xdr:cNvSpPr>
          <a:spLocks/>
        </xdr:cNvSpPr>
      </xdr:nvSpPr>
      <xdr:spPr>
        <a:xfrm flipH="1">
          <a:off x="1085850" y="7210425"/>
          <a:ext cx="8763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45</xdr:row>
      <xdr:rowOff>28575</xdr:rowOff>
    </xdr:from>
    <xdr:to>
      <xdr:col>2</xdr:col>
      <xdr:colOff>0</xdr:colOff>
      <xdr:row>47</xdr:row>
      <xdr:rowOff>47625</xdr:rowOff>
    </xdr:to>
    <xdr:sp>
      <xdr:nvSpPr>
        <xdr:cNvPr id="9" name="Line 11"/>
        <xdr:cNvSpPr>
          <a:spLocks/>
        </xdr:cNvSpPr>
      </xdr:nvSpPr>
      <xdr:spPr>
        <a:xfrm>
          <a:off x="800100" y="88392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38</xdr:row>
      <xdr:rowOff>104775</xdr:rowOff>
    </xdr:from>
    <xdr:to>
      <xdr:col>3</xdr:col>
      <xdr:colOff>0</xdr:colOff>
      <xdr:row>47</xdr:row>
      <xdr:rowOff>47625</xdr:rowOff>
    </xdr:to>
    <xdr:sp>
      <xdr:nvSpPr>
        <xdr:cNvPr id="10" name="Line 12"/>
        <xdr:cNvSpPr>
          <a:spLocks/>
        </xdr:cNvSpPr>
      </xdr:nvSpPr>
      <xdr:spPr>
        <a:xfrm>
          <a:off x="1085850" y="7515225"/>
          <a:ext cx="0"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47</xdr:row>
      <xdr:rowOff>0</xdr:rowOff>
    </xdr:from>
    <xdr:to>
      <xdr:col>3</xdr:col>
      <xdr:colOff>0</xdr:colOff>
      <xdr:row>47</xdr:row>
      <xdr:rowOff>0</xdr:rowOff>
    </xdr:to>
    <xdr:sp>
      <xdr:nvSpPr>
        <xdr:cNvPr id="11" name="Line 13"/>
        <xdr:cNvSpPr>
          <a:spLocks/>
        </xdr:cNvSpPr>
      </xdr:nvSpPr>
      <xdr:spPr>
        <a:xfrm>
          <a:off x="800100" y="9210675"/>
          <a:ext cx="285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38</xdr:row>
      <xdr:rowOff>0</xdr:rowOff>
    </xdr:from>
    <xdr:to>
      <xdr:col>6</xdr:col>
      <xdr:colOff>0</xdr:colOff>
      <xdr:row>45</xdr:row>
      <xdr:rowOff>0</xdr:rowOff>
    </xdr:to>
    <xdr:sp>
      <xdr:nvSpPr>
        <xdr:cNvPr id="12" name="Line 14"/>
        <xdr:cNvSpPr>
          <a:spLocks/>
        </xdr:cNvSpPr>
      </xdr:nvSpPr>
      <xdr:spPr>
        <a:xfrm>
          <a:off x="2552700" y="7410450"/>
          <a:ext cx="0" cy="14001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266700</xdr:colOff>
      <xdr:row>36</xdr:row>
      <xdr:rowOff>0</xdr:rowOff>
    </xdr:from>
    <xdr:to>
      <xdr:col>3</xdr:col>
      <xdr:colOff>495300</xdr:colOff>
      <xdr:row>39</xdr:row>
      <xdr:rowOff>0</xdr:rowOff>
    </xdr:to>
    <xdr:sp>
      <xdr:nvSpPr>
        <xdr:cNvPr id="13" name="Arc 15"/>
        <xdr:cNvSpPr>
          <a:spLocks/>
        </xdr:cNvSpPr>
      </xdr:nvSpPr>
      <xdr:spPr>
        <a:xfrm flipH="1">
          <a:off x="1352550" y="7010400"/>
          <a:ext cx="228600" cy="600075"/>
        </a:xfrm>
        <a:custGeom>
          <a:pathLst>
            <a:path fill="none" h="21600" w="15135">
              <a:moveTo>
                <a:pt x="-1" y="0"/>
              </a:moveTo>
              <a:cubicBezTo>
                <a:pt x="5661" y="0"/>
                <a:pt x="11096" y="2222"/>
                <a:pt x="15135" y="6189"/>
              </a:cubicBezTo>
            </a:path>
            <a:path stroke="0" h="21600" w="15135">
              <a:moveTo>
                <a:pt x="-1" y="0"/>
              </a:moveTo>
              <a:cubicBezTo>
                <a:pt x="5661" y="0"/>
                <a:pt x="11096" y="2222"/>
                <a:pt x="15135" y="6189"/>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266700</xdr:colOff>
      <xdr:row>36</xdr:row>
      <xdr:rowOff>133350</xdr:rowOff>
    </xdr:from>
    <xdr:to>
      <xdr:col>3</xdr:col>
      <xdr:colOff>266700</xdr:colOff>
      <xdr:row>38</xdr:row>
      <xdr:rowOff>0</xdr:rowOff>
    </xdr:to>
    <xdr:sp>
      <xdr:nvSpPr>
        <xdr:cNvPr id="14" name="Line 18"/>
        <xdr:cNvSpPr>
          <a:spLocks/>
        </xdr:cNvSpPr>
      </xdr:nvSpPr>
      <xdr:spPr>
        <a:xfrm>
          <a:off x="1352550" y="71437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228600</xdr:colOff>
      <xdr:row>18</xdr:row>
      <xdr:rowOff>76200</xdr:rowOff>
    </xdr:from>
    <xdr:to>
      <xdr:col>3</xdr:col>
      <xdr:colOff>0</xdr:colOff>
      <xdr:row>19</xdr:row>
      <xdr:rowOff>0</xdr:rowOff>
    </xdr:to>
    <xdr:sp>
      <xdr:nvSpPr>
        <xdr:cNvPr id="15" name="Line 19"/>
        <xdr:cNvSpPr>
          <a:spLocks/>
        </xdr:cNvSpPr>
      </xdr:nvSpPr>
      <xdr:spPr>
        <a:xfrm flipH="1" flipV="1">
          <a:off x="1028700" y="3943350"/>
          <a:ext cx="571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228600</xdr:colOff>
      <xdr:row>21</xdr:row>
      <xdr:rowOff>76200</xdr:rowOff>
    </xdr:from>
    <xdr:to>
      <xdr:col>3</xdr:col>
      <xdr:colOff>0</xdr:colOff>
      <xdr:row>22</xdr:row>
      <xdr:rowOff>0</xdr:rowOff>
    </xdr:to>
    <xdr:sp>
      <xdr:nvSpPr>
        <xdr:cNvPr id="16" name="Line 20"/>
        <xdr:cNvSpPr>
          <a:spLocks/>
        </xdr:cNvSpPr>
      </xdr:nvSpPr>
      <xdr:spPr>
        <a:xfrm flipH="1" flipV="1">
          <a:off x="1028700" y="4467225"/>
          <a:ext cx="571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
  <sheetViews>
    <sheetView tabSelected="1" view="pageBreakPreview" zoomScaleSheetLayoutView="100" zoomScalePageLayoutView="0" workbookViewId="0" topLeftCell="A1">
      <selection activeCell="B9" sqref="B9"/>
    </sheetView>
  </sheetViews>
  <sheetFormatPr defaultColWidth="9.00390625" defaultRowHeight="12.75"/>
  <cols>
    <col min="1" max="1" width="3.75390625" style="1" customWidth="1"/>
    <col min="2" max="2" width="6.75390625" style="1" customWidth="1"/>
    <col min="3" max="3" width="3.75390625" style="1" customWidth="1"/>
    <col min="4" max="4" width="7.75390625" style="1" customWidth="1"/>
    <col min="5" max="5" width="3.75390625" style="1" customWidth="1"/>
    <col min="6" max="6" width="7.75390625" style="1" customWidth="1"/>
    <col min="7" max="7" width="3.75390625" style="1" customWidth="1"/>
    <col min="8" max="8" width="7.75390625" style="1" customWidth="1"/>
    <col min="9" max="9" width="3.75390625" style="1" customWidth="1"/>
    <col min="10" max="10" width="7.75390625" style="1" customWidth="1"/>
    <col min="11" max="11" width="3.75390625" style="1" customWidth="1"/>
    <col min="12" max="12" width="7.75390625" style="1" customWidth="1"/>
    <col min="13" max="13" width="3.75390625" style="1" customWidth="1"/>
    <col min="14" max="14" width="7.75390625" style="1" customWidth="1"/>
    <col min="15" max="15" width="3.75390625" style="1" customWidth="1"/>
    <col min="16" max="16" width="7.75390625" style="1" customWidth="1"/>
    <col min="17" max="16384" width="9.125" style="1" customWidth="1"/>
  </cols>
  <sheetData>
    <row r="1" spans="1:7" ht="19.5" customHeight="1">
      <c r="A1" s="38" t="s">
        <v>40</v>
      </c>
      <c r="G1" s="20" t="s">
        <v>41</v>
      </c>
    </row>
    <row r="3" spans="2:15" ht="18" customHeight="1">
      <c r="B3" s="21" t="s">
        <v>44</v>
      </c>
      <c r="C3" s="22"/>
      <c r="D3" s="23"/>
      <c r="E3" s="23"/>
      <c r="F3" s="23"/>
      <c r="G3" s="23"/>
      <c r="H3" s="23"/>
      <c r="I3" s="23"/>
      <c r="J3" s="23"/>
      <c r="K3" s="23"/>
      <c r="L3" s="23"/>
      <c r="M3" s="23"/>
      <c r="N3" s="23"/>
      <c r="O3" s="24"/>
    </row>
    <row r="4" spans="2:16" ht="18" customHeight="1">
      <c r="B4" s="25" t="s">
        <v>45</v>
      </c>
      <c r="C4" s="26"/>
      <c r="D4" s="27"/>
      <c r="E4" s="27"/>
      <c r="F4" s="27"/>
      <c r="G4" s="27"/>
      <c r="H4" s="27"/>
      <c r="I4" s="27"/>
      <c r="J4" s="27"/>
      <c r="K4" s="27"/>
      <c r="L4" s="27"/>
      <c r="M4" s="27"/>
      <c r="N4" s="27"/>
      <c r="O4" s="28"/>
      <c r="P4" s="2"/>
    </row>
    <row r="5" spans="2:16" ht="18" customHeight="1">
      <c r="B5" s="25" t="s">
        <v>39</v>
      </c>
      <c r="C5" s="26"/>
      <c r="D5" s="27"/>
      <c r="E5" s="27"/>
      <c r="F5" s="27"/>
      <c r="G5" s="27"/>
      <c r="H5" s="27"/>
      <c r="I5" s="27"/>
      <c r="J5" s="27"/>
      <c r="K5" s="27"/>
      <c r="L5" s="27"/>
      <c r="M5" s="27"/>
      <c r="N5" s="27"/>
      <c r="O5" s="28"/>
      <c r="P5" s="2"/>
    </row>
    <row r="6" spans="2:16" ht="18" customHeight="1">
      <c r="B6" s="29" t="s">
        <v>38</v>
      </c>
      <c r="C6" s="30"/>
      <c r="D6" s="31"/>
      <c r="E6" s="31"/>
      <c r="F6" s="31"/>
      <c r="G6" s="31"/>
      <c r="H6" s="31"/>
      <c r="I6" s="31"/>
      <c r="J6" s="31"/>
      <c r="K6" s="31"/>
      <c r="L6" s="31"/>
      <c r="M6" s="31"/>
      <c r="N6" s="31"/>
      <c r="O6" s="32"/>
      <c r="P6" s="2"/>
    </row>
    <row r="7" spans="2:16" ht="18" customHeight="1">
      <c r="B7" s="19"/>
      <c r="C7" s="16"/>
      <c r="D7" s="2"/>
      <c r="E7" s="2"/>
      <c r="F7" s="2"/>
      <c r="G7" s="2"/>
      <c r="H7" s="2"/>
      <c r="I7" s="2"/>
      <c r="J7" s="2"/>
      <c r="K7" s="2"/>
      <c r="L7" s="2"/>
      <c r="M7" s="2"/>
      <c r="N7" s="2"/>
      <c r="O7" s="2"/>
      <c r="P7" s="2"/>
    </row>
    <row r="8" spans="2:16" ht="18" customHeight="1">
      <c r="B8" s="37" t="s">
        <v>49</v>
      </c>
      <c r="C8" s="36"/>
      <c r="D8" s="36"/>
      <c r="E8" s="36"/>
      <c r="F8" s="36"/>
      <c r="G8" s="36"/>
      <c r="H8" s="36"/>
      <c r="I8" s="36"/>
      <c r="J8" s="36"/>
      <c r="K8" s="36"/>
      <c r="L8" s="36"/>
      <c r="M8" s="36"/>
      <c r="N8" s="36"/>
      <c r="O8" s="36"/>
      <c r="P8" s="2"/>
    </row>
    <row r="9" spans="2:16" ht="18" customHeight="1">
      <c r="B9" s="37" t="s">
        <v>42</v>
      </c>
      <c r="C9" s="36"/>
      <c r="D9" s="36"/>
      <c r="E9" s="36"/>
      <c r="F9" s="36"/>
      <c r="G9" s="36"/>
      <c r="H9" s="36"/>
      <c r="I9" s="36"/>
      <c r="J9" s="36"/>
      <c r="K9" s="36"/>
      <c r="L9" s="36"/>
      <c r="M9" s="36"/>
      <c r="N9" s="36"/>
      <c r="O9" s="36"/>
      <c r="P9" s="2"/>
    </row>
    <row r="10" spans="2:16" ht="18" customHeight="1">
      <c r="B10" s="37" t="s">
        <v>43</v>
      </c>
      <c r="C10" s="36"/>
      <c r="D10" s="36"/>
      <c r="E10" s="36"/>
      <c r="F10" s="36"/>
      <c r="G10" s="36"/>
      <c r="H10" s="36"/>
      <c r="I10" s="36"/>
      <c r="J10" s="36"/>
      <c r="K10" s="36"/>
      <c r="L10" s="36"/>
      <c r="M10" s="36"/>
      <c r="N10" s="36"/>
      <c r="O10" s="36"/>
      <c r="P10" s="2"/>
    </row>
    <row r="11" spans="2:16" ht="18" customHeight="1">
      <c r="B11" s="19" t="s">
        <v>46</v>
      </c>
      <c r="C11" s="16"/>
      <c r="D11" s="2"/>
      <c r="E11" s="2"/>
      <c r="F11" s="2"/>
      <c r="G11" s="2"/>
      <c r="H11" s="2"/>
      <c r="I11" s="2"/>
      <c r="J11" s="2"/>
      <c r="K11" s="2"/>
      <c r="L11" s="2"/>
      <c r="M11" s="2"/>
      <c r="N11" s="2"/>
      <c r="O11" s="2"/>
      <c r="P11" s="2"/>
    </row>
    <row r="12" spans="15:22" ht="15.75" customHeight="1">
      <c r="O12" s="34"/>
      <c r="P12" s="34"/>
      <c r="Q12" s="34"/>
      <c r="R12" s="34"/>
      <c r="S12" s="34"/>
      <c r="T12" s="34"/>
      <c r="U12" s="34"/>
      <c r="V12" s="34"/>
    </row>
    <row r="13" spans="2:22" ht="15.75" customHeight="1">
      <c r="B13" s="3" t="s">
        <v>8</v>
      </c>
      <c r="C13" s="39" t="s">
        <v>9</v>
      </c>
      <c r="D13" s="40">
        <v>2</v>
      </c>
      <c r="E13" s="41"/>
      <c r="F13" s="41"/>
      <c r="G13" s="43" t="s">
        <v>1</v>
      </c>
      <c r="H13" s="39" t="s">
        <v>10</v>
      </c>
      <c r="O13" s="34"/>
      <c r="P13" s="34"/>
      <c r="Q13" s="34"/>
      <c r="R13" s="34"/>
      <c r="S13" s="34"/>
      <c r="T13" s="34"/>
      <c r="U13" s="34"/>
      <c r="V13" s="34"/>
    </row>
    <row r="14" spans="2:8" ht="15.75" customHeight="1">
      <c r="B14" s="4" t="s">
        <v>11</v>
      </c>
      <c r="C14" s="39"/>
      <c r="D14" s="6" t="s">
        <v>12</v>
      </c>
      <c r="E14" s="5" t="s">
        <v>13</v>
      </c>
      <c r="F14" s="5" t="s">
        <v>11</v>
      </c>
      <c r="G14" s="43"/>
      <c r="H14" s="39"/>
    </row>
    <row r="15" spans="2:24" ht="15.75" customHeight="1">
      <c r="B15" s="4"/>
      <c r="C15" s="4"/>
      <c r="D15" s="5"/>
      <c r="E15" s="5"/>
      <c r="F15" s="5"/>
      <c r="G15" s="5"/>
      <c r="H15" s="4"/>
      <c r="J15" s="33"/>
      <c r="K15" s="16"/>
      <c r="L15" s="2"/>
      <c r="M15" s="2"/>
      <c r="N15" s="2"/>
      <c r="O15" s="2"/>
      <c r="P15" s="2"/>
      <c r="Q15" s="2"/>
      <c r="R15" s="2"/>
      <c r="S15" s="2"/>
      <c r="T15" s="2"/>
      <c r="U15" s="2"/>
      <c r="V15" s="2"/>
      <c r="W15" s="2"/>
      <c r="X15" s="2"/>
    </row>
    <row r="16" spans="2:24" ht="15.75" customHeight="1">
      <c r="B16" s="7" t="s">
        <v>3</v>
      </c>
      <c r="C16" s="4"/>
      <c r="D16" s="5"/>
      <c r="E16" s="5"/>
      <c r="F16" s="5"/>
      <c r="G16" s="5"/>
      <c r="H16" s="4"/>
      <c r="J16" s="35"/>
      <c r="K16" s="16"/>
      <c r="L16" s="2"/>
      <c r="M16" s="2"/>
      <c r="N16" s="2"/>
      <c r="O16" s="2"/>
      <c r="P16" s="2"/>
      <c r="Q16" s="2"/>
      <c r="R16" s="2"/>
      <c r="S16" s="2"/>
      <c r="T16" s="2"/>
      <c r="U16" s="2"/>
      <c r="V16" s="2"/>
      <c r="W16" s="2"/>
      <c r="X16" s="2"/>
    </row>
    <row r="17" spans="10:24" ht="15.75" customHeight="1">
      <c r="J17" s="35"/>
      <c r="K17" s="16"/>
      <c r="L17" s="2"/>
      <c r="M17" s="2"/>
      <c r="N17" s="2"/>
      <c r="O17" s="2"/>
      <c r="P17" s="2"/>
      <c r="Q17" s="2"/>
      <c r="R17" s="2"/>
      <c r="S17" s="2"/>
      <c r="T17" s="2"/>
      <c r="U17" s="2"/>
      <c r="V17" s="2"/>
      <c r="W17" s="2"/>
      <c r="X17" s="2"/>
    </row>
    <row r="18" spans="2:10" ht="15.75" customHeight="1">
      <c r="B18" s="39" t="s">
        <v>14</v>
      </c>
      <c r="C18" s="39" t="s">
        <v>15</v>
      </c>
      <c r="D18" s="40">
        <v>2</v>
      </c>
      <c r="E18" s="41"/>
      <c r="F18" s="41"/>
      <c r="G18" s="43" t="s">
        <v>1</v>
      </c>
      <c r="H18" s="39" t="s">
        <v>16</v>
      </c>
      <c r="I18" s="43" t="s">
        <v>1</v>
      </c>
      <c r="J18" s="39" t="s">
        <v>17</v>
      </c>
    </row>
    <row r="19" spans="2:10" ht="15.75" customHeight="1">
      <c r="B19" s="39"/>
      <c r="C19" s="39"/>
      <c r="D19" s="6" t="s">
        <v>18</v>
      </c>
      <c r="E19" s="5" t="s">
        <v>19</v>
      </c>
      <c r="F19" s="5" t="s">
        <v>17</v>
      </c>
      <c r="G19" s="43"/>
      <c r="H19" s="39"/>
      <c r="I19" s="43"/>
      <c r="J19" s="39"/>
    </row>
    <row r="20" ht="9.75" customHeight="1"/>
    <row r="21" spans="3:10" ht="15.75" customHeight="1">
      <c r="C21" s="39" t="s">
        <v>15</v>
      </c>
      <c r="D21" s="40">
        <v>2</v>
      </c>
      <c r="E21" s="41"/>
      <c r="F21" s="41"/>
      <c r="G21" s="43" t="s">
        <v>1</v>
      </c>
      <c r="H21" s="44">
        <f>N43</f>
        <v>2.21</v>
      </c>
      <c r="I21" s="43" t="s">
        <v>1</v>
      </c>
      <c r="J21" s="45">
        <f>F22</f>
        <v>13</v>
      </c>
    </row>
    <row r="22" spans="3:10" ht="15.75" customHeight="1">
      <c r="C22" s="39"/>
      <c r="D22" s="6">
        <v>9.8</v>
      </c>
      <c r="E22" s="5" t="s">
        <v>6</v>
      </c>
      <c r="F22" s="17">
        <v>13</v>
      </c>
      <c r="G22" s="43"/>
      <c r="H22" s="44"/>
      <c r="I22" s="43"/>
      <c r="J22" s="45"/>
    </row>
    <row r="23" ht="9.75" customHeight="1"/>
    <row r="24" spans="3:5" ht="15.75" customHeight="1">
      <c r="C24" s="8" t="s">
        <v>0</v>
      </c>
      <c r="D24" s="9">
        <f>SQRT(D21/(D22*F22))*H21*J21</f>
        <v>3.6</v>
      </c>
      <c r="E24" s="1" t="s">
        <v>2</v>
      </c>
    </row>
    <row r="25" ht="15.75" customHeight="1"/>
    <row r="26" ht="15.75" customHeight="1">
      <c r="B26" s="1" t="s">
        <v>48</v>
      </c>
    </row>
    <row r="27" ht="9.75" customHeight="1"/>
    <row r="28" spans="3:6" ht="15.75" customHeight="1">
      <c r="C28" s="8" t="s">
        <v>20</v>
      </c>
      <c r="D28" s="8" t="s">
        <v>21</v>
      </c>
      <c r="E28" s="8" t="s">
        <v>22</v>
      </c>
      <c r="F28" s="8" t="s">
        <v>23</v>
      </c>
    </row>
    <row r="29" spans="3:6" ht="9.75" customHeight="1">
      <c r="C29" s="8"/>
      <c r="D29" s="8"/>
      <c r="E29" s="8"/>
      <c r="F29" s="8"/>
    </row>
    <row r="30" spans="3:6" ht="15.75" customHeight="1">
      <c r="C30" s="8" t="s">
        <v>20</v>
      </c>
      <c r="D30" s="9">
        <f>D24</f>
        <v>3.6</v>
      </c>
      <c r="E30" s="8" t="s">
        <v>22</v>
      </c>
      <c r="F30" s="9">
        <f>F22</f>
        <v>13</v>
      </c>
    </row>
    <row r="31" spans="3:6" ht="9.75" customHeight="1">
      <c r="C31" s="8"/>
      <c r="D31" s="9"/>
      <c r="E31" s="8"/>
      <c r="F31" s="9"/>
    </row>
    <row r="32" spans="3:9" ht="15.75" customHeight="1">
      <c r="C32" s="8" t="s">
        <v>20</v>
      </c>
      <c r="D32" s="10">
        <f>D30/F30</f>
        <v>0.277</v>
      </c>
      <c r="E32" s="8"/>
      <c r="F32" s="9"/>
      <c r="G32" s="1" t="s">
        <v>24</v>
      </c>
      <c r="H32" s="42">
        <f>ROUNDDOWN(D32/0.05,0)*0.05</f>
        <v>0.25</v>
      </c>
      <c r="I32" s="42"/>
    </row>
    <row r="33" spans="4:6" ht="15.75" customHeight="1">
      <c r="D33" s="11"/>
      <c r="F33" s="11"/>
    </row>
    <row r="34" spans="2:8" ht="15.75" customHeight="1">
      <c r="B34" s="1" t="str">
        <f>"　以上により下流のり勾配は 1:"&amp;H32&amp;" 以下とする。"</f>
        <v>　以上により下流のり勾配は 1:0.25 以下とする。</v>
      </c>
      <c r="H34" s="12"/>
    </row>
    <row r="35" ht="9.75" customHeight="1"/>
    <row r="36" ht="15.75" customHeight="1">
      <c r="F36" s="8" t="s">
        <v>25</v>
      </c>
    </row>
    <row r="37" spans="3:10" ht="15.75" customHeight="1">
      <c r="C37" s="39" t="s">
        <v>26</v>
      </c>
      <c r="F37" s="13" t="s">
        <v>27</v>
      </c>
      <c r="I37" s="14" t="s">
        <v>28</v>
      </c>
      <c r="J37" s="1" t="s">
        <v>7</v>
      </c>
    </row>
    <row r="38" spans="3:9" ht="15.75" customHeight="1">
      <c r="C38" s="39"/>
      <c r="I38" s="14"/>
    </row>
    <row r="39" spans="9:10" ht="15.75" customHeight="1">
      <c r="I39" s="14" t="s">
        <v>29</v>
      </c>
      <c r="J39" s="1" t="s">
        <v>4</v>
      </c>
    </row>
    <row r="40" ht="15.75" customHeight="1">
      <c r="I40" s="14"/>
    </row>
    <row r="41" spans="9:10" ht="15.75" customHeight="1">
      <c r="I41" s="14" t="s">
        <v>30</v>
      </c>
      <c r="J41" s="1" t="s">
        <v>5</v>
      </c>
    </row>
    <row r="42" spans="7:10" ht="15.75" customHeight="1">
      <c r="G42" s="1" t="s">
        <v>31</v>
      </c>
      <c r="I42" s="14"/>
      <c r="J42" s="1" t="s">
        <v>47</v>
      </c>
    </row>
    <row r="43" spans="10:15" ht="15.75" customHeight="1">
      <c r="J43" s="18">
        <v>4.41</v>
      </c>
      <c r="K43" s="8" t="s">
        <v>32</v>
      </c>
      <c r="L43" s="15">
        <v>0.5</v>
      </c>
      <c r="M43" s="8" t="s">
        <v>33</v>
      </c>
      <c r="N43" s="9">
        <f>J43*L43</f>
        <v>2.21</v>
      </c>
      <c r="O43" s="8" t="s">
        <v>34</v>
      </c>
    </row>
    <row r="44" spans="9:10" ht="15.75" customHeight="1">
      <c r="I44" s="14" t="s">
        <v>35</v>
      </c>
      <c r="J44" s="1" t="s">
        <v>36</v>
      </c>
    </row>
    <row r="45" ht="15.75" customHeight="1">
      <c r="J45" s="16"/>
    </row>
    <row r="46" ht="15.75" customHeight="1">
      <c r="C46" s="39" t="s">
        <v>37</v>
      </c>
    </row>
    <row r="47" ht="15.75" customHeight="1">
      <c r="C47" s="39"/>
    </row>
    <row r="48" ht="15.75" customHeight="1"/>
    <row r="49" ht="15.75" customHeight="1"/>
    <row r="50" ht="15.75" customHeight="1"/>
  </sheetData>
  <sheetProtection/>
  <mergeCells count="20">
    <mergeCell ref="J21:J22"/>
    <mergeCell ref="J18:J19"/>
    <mergeCell ref="H13:H14"/>
    <mergeCell ref="D13:F13"/>
    <mergeCell ref="H18:H19"/>
    <mergeCell ref="I18:I19"/>
    <mergeCell ref="H21:H22"/>
    <mergeCell ref="I21:I22"/>
    <mergeCell ref="C13:C14"/>
    <mergeCell ref="G13:G14"/>
    <mergeCell ref="C37:C38"/>
    <mergeCell ref="C46:C47"/>
    <mergeCell ref="C18:C19"/>
    <mergeCell ref="D18:F18"/>
    <mergeCell ref="H32:I32"/>
    <mergeCell ref="B18:B19"/>
    <mergeCell ref="C21:C22"/>
    <mergeCell ref="D21:F21"/>
    <mergeCell ref="G21:G22"/>
    <mergeCell ref="G18:G19"/>
  </mergeCells>
  <printOptions/>
  <pageMargins left="1.1811023622047245" right="0.3937007874015748" top="0.984251968503937" bottom="0.5905511811023623" header="0.5118110236220472" footer="0.511811023622047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野口設計事務所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野口英幸</dc:creator>
  <cp:keywords/>
  <dc:description/>
  <cp:lastModifiedBy>野口英幸</cp:lastModifiedBy>
  <cp:lastPrinted>2011-03-24T12:54:42Z</cp:lastPrinted>
  <dcterms:created xsi:type="dcterms:W3CDTF">2000-09-27T11:06:32Z</dcterms:created>
  <dcterms:modified xsi:type="dcterms:W3CDTF">2022-08-20T12:20:51Z</dcterms:modified>
  <cp:category/>
  <cp:version/>
  <cp:contentType/>
  <cp:contentStatus/>
</cp:coreProperties>
</file>