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40" windowHeight="11595" activeTab="0"/>
  </bookViews>
  <sheets>
    <sheet name="鉄筋量" sheetId="1" r:id="rId1"/>
    <sheet name="鉄筋せん断応力" sheetId="2" r:id="rId2"/>
  </sheets>
  <definedNames/>
  <calcPr calcMode="manual" fullCalcOnLoad="1" fullPrecision="0"/>
</workbook>
</file>

<file path=xl/sharedStrings.xml><?xml version="1.0" encoding="utf-8"?>
<sst xmlns="http://schemas.openxmlformats.org/spreadsheetml/2006/main" count="151" uniqueCount="115">
  <si>
    <t>の不足分について鉄筋量を算出するものとする。</t>
  </si>
  <si>
    <t>鉄筋量</t>
  </si>
  <si>
    <t>　コンクリートの打ち継目面の強度低下率を考慮して、コンクリートのせん断応力度</t>
  </si>
  <si>
    <t>As</t>
  </si>
  <si>
    <t>=</t>
  </si>
  <si>
    <t>τ'</t>
  </si>
  <si>
    <t>×</t>
  </si>
  <si>
    <t>γ</t>
  </si>
  <si>
    <t>τa</t>
  </si>
  <si>
    <t>:</t>
  </si>
  <si>
    <r>
      <t>コンクリートのせん断許容応力度 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</si>
  <si>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鉄筋の許容せん断応力度 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</si>
  <si>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t>打ち継目面の強度低下率 (=0.5程度)</t>
  </si>
  <si>
    <r>
      <t>1m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当たりの鉄筋量 (cm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/m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</si>
  <si>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t>τa</t>
  </si>
  <si>
    <r>
      <t>cm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/m</t>
    </r>
    <r>
      <rPr>
        <vertAlign val="superscript"/>
        <sz val="10.5"/>
        <rFont val="ＭＳ 明朝"/>
        <family val="1"/>
      </rPr>
      <t>2</t>
    </r>
  </si>
  <si>
    <t>2)</t>
  </si>
  <si>
    <t>挿し鉄筋長(片側)</t>
  </si>
  <si>
    <t>L</t>
  </si>
  <si>
    <t>σsa</t>
  </si>
  <si>
    <t>τ0a</t>
  </si>
  <si>
    <t>φ</t>
  </si>
  <si>
    <t>×</t>
  </si>
  <si>
    <t>鉄筋の直径 (mm)</t>
  </si>
  <si>
    <t>挿し鉄筋長 (m)</t>
  </si>
  <si>
    <r>
      <t>鉄筋の許容引張応力度 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</si>
  <si>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コンクリートの許容付着応力度 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</si>
  <si>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t>L</t>
  </si>
  <si>
    <t>mm</t>
  </si>
  <si>
    <t>設計基準強度</t>
  </si>
  <si>
    <r>
      <t>N/mm</t>
    </r>
    <r>
      <rPr>
        <vertAlign val="superscript"/>
        <sz val="10.5"/>
        <rFont val="ＭＳ 明朝"/>
        <family val="1"/>
      </rPr>
      <t>2</t>
    </r>
  </si>
  <si>
    <t>圧縮応力度</t>
  </si>
  <si>
    <t>/</t>
  </si>
  <si>
    <t>=</t>
  </si>
  <si>
    <t>+</t>
  </si>
  <si>
    <t>1)</t>
  </si>
  <si>
    <t>鉄筋経</t>
  </si>
  <si>
    <t>D</t>
  </si>
  <si>
    <t>公称断面積</t>
  </si>
  <si>
    <r>
      <t>cm</t>
    </r>
    <r>
      <rPr>
        <vertAlign val="superscript"/>
        <sz val="10.5"/>
        <rFont val="ＭＳ 明朝"/>
        <family val="1"/>
      </rPr>
      <t>2</t>
    </r>
  </si>
  <si>
    <t>必要鉄筋本数</t>
  </si>
  <si>
    <t>=</t>
  </si>
  <si>
    <t>挿し鉄筋径およびピッチ</t>
  </si>
  <si>
    <t>3)</t>
  </si>
  <si>
    <t>4)</t>
  </si>
  <si>
    <t>∴</t>
  </si>
  <si>
    <r>
      <t>N/mm</t>
    </r>
    <r>
      <rPr>
        <vertAlign val="superscript"/>
        <sz val="10.5"/>
        <rFont val="ＭＳ 明朝"/>
        <family val="1"/>
      </rPr>
      <t>2</t>
    </r>
  </si>
  <si>
    <t>→</t>
  </si>
  <si>
    <t>(2)</t>
  </si>
  <si>
    <r>
      <t>本/m</t>
    </r>
    <r>
      <rPr>
        <vertAlign val="superscript"/>
        <sz val="10.5"/>
        <rFont val="ＭＳ 明朝"/>
        <family val="1"/>
      </rPr>
      <t>2</t>
    </r>
  </si>
  <si>
    <t>mm</t>
  </si>
  <si>
    <t>0.5mピッチとする。</t>
  </si>
  <si>
    <t>※</t>
  </si>
  <si>
    <t>曲げ性</t>
  </si>
  <si>
    <t>記号</t>
  </si>
  <si>
    <t>曲げ角度</t>
  </si>
  <si>
    <t>内側半径</t>
  </si>
  <si>
    <t>SR235</t>
  </si>
  <si>
    <t>公称直径の1.5倍</t>
  </si>
  <si>
    <t>SD295A</t>
  </si>
  <si>
    <t>440～600</t>
  </si>
  <si>
    <t>SD295B</t>
  </si>
  <si>
    <t>295～390</t>
  </si>
  <si>
    <t>235以上</t>
  </si>
  <si>
    <t>295以上</t>
  </si>
  <si>
    <t>440以上</t>
  </si>
  <si>
    <t>490以上</t>
  </si>
  <si>
    <r>
      <t>引張強さ
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</si>
  <si>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降伏点または0.2%耐力
(N/mm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</si>
  <si>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t>引張試験片</t>
  </si>
  <si>
    <t>(注)異形棒鋼で、寸法が呼び名D32をこえるものの伸びについては、呼び名が3を増すごとに表の値から</t>
  </si>
  <si>
    <t>伸び
(%)</t>
  </si>
  <si>
    <t>2号に準じるもの</t>
  </si>
  <si>
    <t>16以上</t>
  </si>
  <si>
    <t>180゜</t>
  </si>
  <si>
    <t>D16以下
公称直径の1.5倍</t>
  </si>
  <si>
    <t>3号に準じるもの</t>
  </si>
  <si>
    <t>18以上</t>
  </si>
  <si>
    <t>D16をこえるもの
公称直径の2倍</t>
  </si>
  <si>
    <t>SD345</t>
  </si>
  <si>
    <t>345～440</t>
  </si>
  <si>
    <t>D16をこえD41以下
公称直径の2倍</t>
  </si>
  <si>
    <t>20以上</t>
  </si>
  <si>
    <t>D51
公称直径の2.5倍</t>
  </si>
  <si>
    <t>　　それぞれ2%減じるものとする。ただし、減じる限度は4%とする。</t>
  </si>
  <si>
    <t>鉄筋コンクリート用棒鋼の機械的性質</t>
  </si>
  <si>
    <t>引張試験</t>
  </si>
  <si>
    <t>380～520</t>
  </si>
  <si>
    <t>2号</t>
  </si>
  <si>
    <t>20以上</t>
  </si>
  <si>
    <t>180゜</t>
  </si>
  <si>
    <t>3号</t>
  </si>
  <si>
    <t>24以上</t>
  </si>
  <si>
    <t>2号に準じるもの</t>
  </si>
  <si>
    <t>16以上</t>
  </si>
  <si>
    <t>D16以下
公称直径の1.5倍</t>
  </si>
  <si>
    <t>3号に準じるもの</t>
  </si>
  <si>
    <t>18以上</t>
  </si>
  <si>
    <t>D16をこえるもの
公称直径の2倍</t>
  </si>
  <si>
    <t>(道路橋示方書・同解説 Ⅳ下部構造編 P.75)</t>
  </si>
  <si>
    <t>■鉄筋の許容せん断応力度</t>
  </si>
  <si>
    <t>　鉄筋の許容せん断応力度は「道路橋示方書・同解説 Ⅱ鋼橋編」P.129より、基準降伏点に</t>
  </si>
  <si>
    <t>ついて、von Misesの降伏条件 τr=σy/√3 に安全率1.7を除したものとする。</t>
  </si>
  <si>
    <t>鉄筋の許容せん断応力度</t>
  </si>
  <si>
    <t>使用鉄筋</t>
  </si>
  <si>
    <t>SD345 D22</t>
  </si>
  <si>
    <r>
      <t>τr = 345 / √3 /1.7 = 117 N/mm</t>
    </r>
    <r>
      <rPr>
        <vertAlign val="superscript"/>
        <sz val="10.5"/>
        <rFont val="ＭＳ 明朝"/>
        <family val="1"/>
      </rPr>
      <t>2</t>
    </r>
  </si>
  <si>
    <t>■削孔径</t>
  </si>
  <si>
    <t>とする。</t>
  </si>
  <si>
    <t xml:space="preserve">「既設橋梁の耐震補強工法事例集 平成17年4月」P.I-47
</t>
  </si>
  <si>
    <t>堰堤の設計基準強度</t>
  </si>
  <si>
    <t>本堰堤のせん断強度</t>
  </si>
  <si>
    <t>　差し筋の既設堰堤側削孔径は、下記表より鉄筋経+10mm以上として4cm(22+10=32→40mm)</t>
  </si>
  <si>
    <t>(｢砂防施設設計要領(案)｣ P.3-122)</t>
  </si>
  <si>
    <t>挿し筋量の算出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</si>
</sst>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00_ "/>
    <numFmt numFmtId="181" formatCode="0.00000_ "/>
    <numFmt numFmtId="182" formatCode="0.00000000_ "/>
    <numFmt numFmtId="183" formatCode="0.0000000_ "/>
    <numFmt numFmtId="184" formatCode="0.000000_ "/>
    <numFmt numFmtId="185" formatCode="&quot;D&quot;0"/>
    <numFmt numFmtId="186" formatCode="#,##0_ ;[Red]\-#,##0\ "/>
    <numFmt numFmtId="187" formatCode="0.00_);[Red]\(0.00\)"/>
  </numFmts>
  <fonts count="43">
    <font>
      <sz val="10.5"/>
      <name val="ＭＳ 明朝"/>
      <family val="1"/>
    </font>
    <font>
      <sz val="6"/>
      <name val="ＭＳ 明朝"/>
      <family val="1"/>
    </font>
    <font>
      <vertAlign val="superscript"/>
      <sz val="10.5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28</xdr:row>
      <xdr:rowOff>66675</xdr:rowOff>
    </xdr:from>
    <xdr:to>
      <xdr:col>7</xdr:col>
      <xdr:colOff>428625</xdr:colOff>
      <xdr:row>35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334250"/>
          <a:ext cx="62960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723900</xdr:colOff>
      <xdr:row>29</xdr:row>
      <xdr:rowOff>219075</xdr:rowOff>
    </xdr:from>
    <xdr:to>
      <xdr:col>7</xdr:col>
      <xdr:colOff>161925</xdr:colOff>
      <xdr:row>34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4819650" y="7715250"/>
          <a:ext cx="1685925" cy="1076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C2" sqref="C2"/>
    </sheetView>
  </sheetViews>
  <sheetFormatPr defaultColWidth="2.75390625" defaultRowHeight="18" customHeight="1"/>
  <sheetData>
    <row r="1" spans="1:10" ht="18" customHeight="1">
      <c r="A1" s="7" t="s">
        <v>48</v>
      </c>
      <c r="B1" s="8"/>
      <c r="C1" s="8" t="s">
        <v>114</v>
      </c>
      <c r="D1" s="8"/>
      <c r="E1" s="8"/>
      <c r="F1" s="8"/>
      <c r="G1" s="8"/>
      <c r="J1" s="6" t="s">
        <v>113</v>
      </c>
    </row>
    <row r="2" spans="2:6" ht="18" customHeight="1">
      <c r="B2" s="8" t="s">
        <v>35</v>
      </c>
      <c r="C2" s="8" t="s">
        <v>29</v>
      </c>
      <c r="D2" s="8"/>
      <c r="E2" s="8"/>
      <c r="F2" s="8"/>
    </row>
    <row r="3" ht="7.5" customHeight="1"/>
    <row r="4" spans="3:14" ht="18" customHeight="1">
      <c r="C4" t="s">
        <v>110</v>
      </c>
      <c r="L4" s="20">
        <v>18</v>
      </c>
      <c r="M4" s="20"/>
      <c r="N4" t="s">
        <v>30</v>
      </c>
    </row>
    <row r="5" spans="3:26" ht="18" customHeight="1">
      <c r="C5" t="s">
        <v>31</v>
      </c>
      <c r="L5" s="20">
        <f>L4</f>
        <v>18</v>
      </c>
      <c r="M5" s="20"/>
      <c r="N5" s="1" t="s">
        <v>32</v>
      </c>
      <c r="O5" s="1">
        <v>4</v>
      </c>
      <c r="V5" s="1" t="s">
        <v>33</v>
      </c>
      <c r="W5" s="27">
        <f>L5/O5</f>
        <v>4.5</v>
      </c>
      <c r="X5" s="27"/>
      <c r="Y5" s="27"/>
      <c r="Z5" t="s">
        <v>30</v>
      </c>
    </row>
    <row r="6" spans="3:26" ht="18" customHeight="1">
      <c r="C6" t="s">
        <v>111</v>
      </c>
      <c r="L6" s="20">
        <v>18</v>
      </c>
      <c r="M6" s="20"/>
      <c r="N6" s="1" t="s">
        <v>32</v>
      </c>
      <c r="O6" s="20">
        <v>100</v>
      </c>
      <c r="P6" s="20"/>
      <c r="Q6" s="20"/>
      <c r="R6" t="s">
        <v>34</v>
      </c>
      <c r="S6" s="20">
        <v>0.15</v>
      </c>
      <c r="T6" s="20"/>
      <c r="U6" s="20"/>
      <c r="V6" s="1" t="s">
        <v>33</v>
      </c>
      <c r="W6" s="27">
        <f>L6/O6+S6</f>
        <v>0.33</v>
      </c>
      <c r="X6" s="27"/>
      <c r="Y6" s="27"/>
      <c r="Z6" t="s">
        <v>30</v>
      </c>
    </row>
    <row r="7" ht="7.5" customHeight="1"/>
    <row r="8" spans="2:7" ht="18" customHeight="1">
      <c r="B8" s="8" t="s">
        <v>16</v>
      </c>
      <c r="C8" s="8" t="s">
        <v>1</v>
      </c>
      <c r="D8" s="8"/>
      <c r="E8" s="8"/>
      <c r="F8" s="8"/>
      <c r="G8" s="8"/>
    </row>
    <row r="9" ht="18" customHeight="1">
      <c r="C9" t="s">
        <v>2</v>
      </c>
    </row>
    <row r="10" ht="18" customHeight="1">
      <c r="C10" t="s">
        <v>0</v>
      </c>
    </row>
    <row r="11" ht="7.5" customHeight="1"/>
    <row r="12" spans="4:17" ht="18" customHeight="1">
      <c r="D12" s="20" t="s">
        <v>3</v>
      </c>
      <c r="E12" s="20"/>
      <c r="F12" s="20" t="s">
        <v>4</v>
      </c>
      <c r="G12" s="21" t="s">
        <v>5</v>
      </c>
      <c r="H12" s="21"/>
      <c r="I12" s="21"/>
      <c r="J12" s="2" t="s">
        <v>6</v>
      </c>
      <c r="K12" s="21" t="s">
        <v>7</v>
      </c>
      <c r="L12" s="21"/>
      <c r="M12" s="21"/>
      <c r="N12" s="21" t="s">
        <v>6</v>
      </c>
      <c r="O12" s="30">
        <v>10000</v>
      </c>
      <c r="P12" s="30"/>
      <c r="Q12" s="30"/>
    </row>
    <row r="13" spans="4:17" ht="18" customHeight="1">
      <c r="D13" s="20"/>
      <c r="E13" s="20"/>
      <c r="F13" s="20"/>
      <c r="G13" s="22" t="s">
        <v>8</v>
      </c>
      <c r="H13" s="22"/>
      <c r="I13" s="22"/>
      <c r="J13" s="22"/>
      <c r="K13" s="22"/>
      <c r="L13" s="22"/>
      <c r="M13" s="22"/>
      <c r="N13" s="23"/>
      <c r="O13" s="30"/>
      <c r="P13" s="30"/>
      <c r="Q13" s="30"/>
    </row>
    <row r="14" spans="4:17" ht="18" customHeight="1">
      <c r="D14" s="1"/>
      <c r="E14" s="1"/>
      <c r="F14" s="20" t="s">
        <v>4</v>
      </c>
      <c r="G14" s="24">
        <f>W6</f>
        <v>0.33</v>
      </c>
      <c r="H14" s="21"/>
      <c r="I14" s="21"/>
      <c r="J14" s="2" t="s">
        <v>6</v>
      </c>
      <c r="K14" s="21">
        <v>0.5</v>
      </c>
      <c r="L14" s="21"/>
      <c r="M14" s="21"/>
      <c r="N14" s="21" t="s">
        <v>6</v>
      </c>
      <c r="O14" s="30">
        <v>10000</v>
      </c>
      <c r="P14" s="30"/>
      <c r="Q14" s="30"/>
    </row>
    <row r="15" spans="4:17" ht="18" customHeight="1">
      <c r="D15" s="1"/>
      <c r="E15" s="1"/>
      <c r="F15" s="20"/>
      <c r="G15" s="22">
        <v>117</v>
      </c>
      <c r="H15" s="22"/>
      <c r="I15" s="22"/>
      <c r="J15" s="22"/>
      <c r="K15" s="22"/>
      <c r="L15" s="22"/>
      <c r="M15" s="22"/>
      <c r="N15" s="23"/>
      <c r="O15" s="30"/>
      <c r="P15" s="30"/>
      <c r="Q15" s="30"/>
    </row>
    <row r="16" spans="4:13" ht="18" customHeight="1">
      <c r="D16" s="1"/>
      <c r="E16" s="1"/>
      <c r="F16" s="1" t="s">
        <v>4</v>
      </c>
      <c r="G16" s="25">
        <f>G14*K14/G15*O14</f>
        <v>14.1</v>
      </c>
      <c r="H16" s="25"/>
      <c r="I16" s="25"/>
      <c r="J16" s="25"/>
      <c r="K16" t="s">
        <v>15</v>
      </c>
      <c r="L16" s="4"/>
      <c r="M16" s="4"/>
    </row>
    <row r="18" spans="10:12" ht="18" customHeight="1">
      <c r="J18" s="3" t="s">
        <v>3</v>
      </c>
      <c r="K18" s="1" t="s">
        <v>9</v>
      </c>
      <c r="L18" t="s">
        <v>13</v>
      </c>
    </row>
    <row r="19" spans="10:12" ht="18" customHeight="1">
      <c r="J19" s="3" t="s">
        <v>5</v>
      </c>
      <c r="K19" s="1" t="s">
        <v>9</v>
      </c>
      <c r="L19" t="s">
        <v>10</v>
      </c>
    </row>
    <row r="20" spans="10:27" ht="18" customHeight="1">
      <c r="J20" s="3" t="s">
        <v>14</v>
      </c>
      <c r="K20" s="1" t="s">
        <v>9</v>
      </c>
      <c r="L20" t="s">
        <v>11</v>
      </c>
      <c r="X20" t="s">
        <v>45</v>
      </c>
      <c r="Y20" s="20">
        <v>117</v>
      </c>
      <c r="Z20" s="20"/>
      <c r="AA20" t="s">
        <v>46</v>
      </c>
    </row>
    <row r="21" spans="10:12" ht="18" customHeight="1">
      <c r="J21" s="3" t="s">
        <v>7</v>
      </c>
      <c r="K21" s="1" t="s">
        <v>9</v>
      </c>
      <c r="L21" t="s">
        <v>12</v>
      </c>
    </row>
    <row r="22" spans="10:11" ht="7.5" customHeight="1">
      <c r="J22" s="3"/>
      <c r="K22" s="1"/>
    </row>
    <row r="23" spans="2:11" ht="18" customHeight="1">
      <c r="B23" s="8" t="s">
        <v>43</v>
      </c>
      <c r="C23" s="8" t="s">
        <v>42</v>
      </c>
      <c r="D23" s="8"/>
      <c r="E23" s="8"/>
      <c r="F23" s="8"/>
      <c r="G23" s="8"/>
      <c r="H23" s="8"/>
      <c r="I23" s="8"/>
      <c r="J23" s="3"/>
      <c r="K23" s="1"/>
    </row>
    <row r="24" spans="2:11" ht="7.5" customHeight="1">
      <c r="B24" s="8"/>
      <c r="C24" s="8"/>
      <c r="D24" s="8"/>
      <c r="E24" s="8"/>
      <c r="F24" s="8"/>
      <c r="G24" s="8"/>
      <c r="H24" s="8"/>
      <c r="I24" s="8"/>
      <c r="J24" s="3"/>
      <c r="K24" s="1"/>
    </row>
    <row r="25" spans="4:11" ht="18" customHeight="1">
      <c r="D25" t="s">
        <v>36</v>
      </c>
      <c r="J25" s="3" t="s">
        <v>37</v>
      </c>
      <c r="K25" s="9">
        <v>22</v>
      </c>
    </row>
    <row r="26" spans="4:12" ht="18" customHeight="1">
      <c r="D26" t="s">
        <v>38</v>
      </c>
      <c r="I26" s="28">
        <v>3.871</v>
      </c>
      <c r="J26" s="28"/>
      <c r="K26" s="28"/>
      <c r="L26" t="s">
        <v>39</v>
      </c>
    </row>
    <row r="27" spans="4:30" ht="18" customHeight="1">
      <c r="D27" t="s">
        <v>40</v>
      </c>
      <c r="I27" s="27">
        <f>G16</f>
        <v>14.1</v>
      </c>
      <c r="J27" s="27"/>
      <c r="K27" s="27"/>
      <c r="L27" s="1" t="s">
        <v>32</v>
      </c>
      <c r="M27" s="28">
        <f>I26</f>
        <v>3.871</v>
      </c>
      <c r="N27" s="28"/>
      <c r="O27" s="28"/>
      <c r="P27" t="s">
        <v>41</v>
      </c>
      <c r="Q27" s="27">
        <f>I27/M27</f>
        <v>3.64</v>
      </c>
      <c r="R27" s="27"/>
      <c r="S27" s="27"/>
      <c r="T27" s="27"/>
      <c r="U27" t="s">
        <v>49</v>
      </c>
      <c r="X27" s="20" t="s">
        <v>47</v>
      </c>
      <c r="Y27" s="20"/>
      <c r="Z27" s="29">
        <v>4</v>
      </c>
      <c r="AA27" s="29"/>
      <c r="AB27" s="29"/>
      <c r="AC27" s="29"/>
      <c r="AD27" t="s">
        <v>49</v>
      </c>
    </row>
    <row r="28" spans="10:25" ht="18" customHeight="1">
      <c r="J28" s="3"/>
      <c r="K28" s="1"/>
      <c r="X28" t="s">
        <v>52</v>
      </c>
      <c r="Y28" t="s">
        <v>51</v>
      </c>
    </row>
    <row r="29" ht="7.5" customHeight="1"/>
    <row r="30" spans="2:9" ht="18" customHeight="1">
      <c r="B30" s="8" t="s">
        <v>44</v>
      </c>
      <c r="C30" s="8" t="s">
        <v>17</v>
      </c>
      <c r="D30" s="8"/>
      <c r="E30" s="8"/>
      <c r="F30" s="8"/>
      <c r="G30" s="8"/>
      <c r="H30" s="8"/>
      <c r="I30" s="8"/>
    </row>
    <row r="31" ht="7.5" customHeight="1"/>
    <row r="32" spans="4:17" ht="18" customHeight="1">
      <c r="D32" s="20" t="s">
        <v>18</v>
      </c>
      <c r="E32" s="20"/>
      <c r="F32" s="20" t="s">
        <v>4</v>
      </c>
      <c r="G32" s="21" t="s">
        <v>19</v>
      </c>
      <c r="H32" s="21"/>
      <c r="I32" s="21"/>
      <c r="J32" s="21"/>
      <c r="K32" s="21"/>
      <c r="L32" s="21"/>
      <c r="M32" s="21"/>
      <c r="N32" s="20" t="s">
        <v>22</v>
      </c>
      <c r="O32" s="20" t="s">
        <v>21</v>
      </c>
      <c r="P32" s="20"/>
      <c r="Q32" s="20"/>
    </row>
    <row r="33" spans="4:17" ht="18" customHeight="1">
      <c r="D33" s="20"/>
      <c r="E33" s="20"/>
      <c r="F33" s="20"/>
      <c r="G33" s="23">
        <v>4</v>
      </c>
      <c r="H33" s="23"/>
      <c r="I33" s="23"/>
      <c r="J33" s="5" t="s">
        <v>6</v>
      </c>
      <c r="K33" s="23" t="s">
        <v>20</v>
      </c>
      <c r="L33" s="23"/>
      <c r="M33" s="23"/>
      <c r="N33" s="20"/>
      <c r="O33" s="20"/>
      <c r="P33" s="20"/>
      <c r="Q33" s="20"/>
    </row>
    <row r="34" spans="6:17" ht="18" customHeight="1">
      <c r="F34" s="20" t="s">
        <v>4</v>
      </c>
      <c r="G34" s="21">
        <v>200</v>
      </c>
      <c r="H34" s="21"/>
      <c r="I34" s="21"/>
      <c r="J34" s="21"/>
      <c r="K34" s="21"/>
      <c r="L34" s="21"/>
      <c r="M34" s="21"/>
      <c r="N34" s="20" t="s">
        <v>22</v>
      </c>
      <c r="O34" s="20">
        <f>K25</f>
        <v>22</v>
      </c>
      <c r="P34" s="20"/>
      <c r="Q34" s="20"/>
    </row>
    <row r="35" spans="6:17" ht="18" customHeight="1">
      <c r="F35" s="20"/>
      <c r="G35" s="23">
        <v>4</v>
      </c>
      <c r="H35" s="23"/>
      <c r="I35" s="23"/>
      <c r="J35" s="5" t="s">
        <v>6</v>
      </c>
      <c r="K35" s="23">
        <v>1.3</v>
      </c>
      <c r="L35" s="23"/>
      <c r="M35" s="23"/>
      <c r="N35" s="20"/>
      <c r="O35" s="20"/>
      <c r="P35" s="20"/>
      <c r="Q35" s="20"/>
    </row>
    <row r="36" spans="6:18" ht="18" customHeight="1">
      <c r="F36" s="1" t="s">
        <v>4</v>
      </c>
      <c r="G36" s="26">
        <f>G34/G35/K35*O34</f>
        <v>846</v>
      </c>
      <c r="H36" s="26"/>
      <c r="I36" s="26"/>
      <c r="J36" t="s">
        <v>28</v>
      </c>
      <c r="K36" s="4"/>
      <c r="L36" s="20" t="s">
        <v>47</v>
      </c>
      <c r="M36" s="20"/>
      <c r="N36" s="29">
        <v>900</v>
      </c>
      <c r="O36" s="29"/>
      <c r="P36" s="29"/>
      <c r="Q36" s="29"/>
      <c r="R36" t="s">
        <v>50</v>
      </c>
    </row>
    <row r="37" spans="6:11" ht="7.5" customHeight="1">
      <c r="F37" s="1"/>
      <c r="G37" s="4"/>
      <c r="H37" s="4"/>
      <c r="I37" s="4"/>
      <c r="K37" s="4"/>
    </row>
    <row r="38" spans="8:10" ht="18" customHeight="1">
      <c r="H38" s="3" t="s">
        <v>27</v>
      </c>
      <c r="I38" s="1" t="s">
        <v>9</v>
      </c>
      <c r="J38" t="s">
        <v>24</v>
      </c>
    </row>
    <row r="39" spans="8:10" ht="18" customHeight="1">
      <c r="H39" s="3" t="s">
        <v>19</v>
      </c>
      <c r="I39" s="1" t="s">
        <v>9</v>
      </c>
      <c r="J39" t="s">
        <v>25</v>
      </c>
    </row>
    <row r="40" spans="8:10" ht="18" customHeight="1">
      <c r="H40" s="3" t="s">
        <v>20</v>
      </c>
      <c r="I40" s="1" t="s">
        <v>9</v>
      </c>
      <c r="J40" t="s">
        <v>26</v>
      </c>
    </row>
    <row r="41" spans="8:10" ht="18" customHeight="1">
      <c r="H41" s="3" t="s">
        <v>21</v>
      </c>
      <c r="I41" s="1" t="s">
        <v>9</v>
      </c>
      <c r="J41" t="s">
        <v>23</v>
      </c>
    </row>
  </sheetData>
  <sheetProtection/>
  <mergeCells count="44">
    <mergeCell ref="L36:M36"/>
    <mergeCell ref="N36:Q36"/>
    <mergeCell ref="N12:N13"/>
    <mergeCell ref="O12:Q13"/>
    <mergeCell ref="N14:N15"/>
    <mergeCell ref="O14:Q15"/>
    <mergeCell ref="O32:Q33"/>
    <mergeCell ref="K14:M14"/>
    <mergeCell ref="Y20:Z20"/>
    <mergeCell ref="Q27:T27"/>
    <mergeCell ref="X27:Y27"/>
    <mergeCell ref="Z27:AC27"/>
    <mergeCell ref="L6:M6"/>
    <mergeCell ref="O6:Q6"/>
    <mergeCell ref="S6:U6"/>
    <mergeCell ref="W6:Y6"/>
    <mergeCell ref="G36:I36"/>
    <mergeCell ref="L4:M4"/>
    <mergeCell ref="L5:M5"/>
    <mergeCell ref="W5:Y5"/>
    <mergeCell ref="I26:K26"/>
    <mergeCell ref="I27:K27"/>
    <mergeCell ref="M27:O27"/>
    <mergeCell ref="K33:M33"/>
    <mergeCell ref="G32:M32"/>
    <mergeCell ref="N32:N33"/>
    <mergeCell ref="G16:J16"/>
    <mergeCell ref="G15:M15"/>
    <mergeCell ref="F34:F35"/>
    <mergeCell ref="G34:M34"/>
    <mergeCell ref="N34:N35"/>
    <mergeCell ref="O34:Q35"/>
    <mergeCell ref="G35:I35"/>
    <mergeCell ref="K35:M35"/>
    <mergeCell ref="D12:E13"/>
    <mergeCell ref="F12:F13"/>
    <mergeCell ref="G12:I12"/>
    <mergeCell ref="K12:M12"/>
    <mergeCell ref="G13:M13"/>
    <mergeCell ref="D32:E33"/>
    <mergeCell ref="F32:F33"/>
    <mergeCell ref="G33:I33"/>
    <mergeCell ref="F14:F15"/>
    <mergeCell ref="G14:I14"/>
  </mergeCells>
  <printOptions/>
  <pageMargins left="1.1811023622047245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6" width="10.75390625" style="0" customWidth="1"/>
    <col min="7" max="7" width="18.75390625" style="0" customWidth="1"/>
  </cols>
  <sheetData>
    <row r="1" ht="18" customHeight="1">
      <c r="A1" t="s">
        <v>100</v>
      </c>
    </row>
    <row r="2" ht="18" customHeight="1"/>
    <row r="3" ht="18" customHeight="1">
      <c r="A3" t="s">
        <v>101</v>
      </c>
    </row>
    <row r="4" ht="18" customHeight="1">
      <c r="A4" t="s">
        <v>102</v>
      </c>
    </row>
    <row r="5" ht="18" customHeight="1"/>
    <row r="6" spans="1:8" ht="18" customHeight="1" thickBot="1">
      <c r="A6" s="20" t="s">
        <v>85</v>
      </c>
      <c r="B6" s="20"/>
      <c r="C6" s="20"/>
      <c r="D6" s="20"/>
      <c r="E6" s="20"/>
      <c r="F6" s="20"/>
      <c r="G6" s="20"/>
      <c r="H6" s="11"/>
    </row>
    <row r="7" spans="1:9" ht="18" customHeight="1">
      <c r="A7" s="40" t="s">
        <v>54</v>
      </c>
      <c r="B7" s="38" t="s">
        <v>86</v>
      </c>
      <c r="C7" s="38"/>
      <c r="D7" s="38"/>
      <c r="E7" s="38"/>
      <c r="F7" s="38" t="s">
        <v>53</v>
      </c>
      <c r="G7" s="39"/>
      <c r="H7" s="12"/>
      <c r="I7" s="12"/>
    </row>
    <row r="8" spans="1:9" ht="40.5">
      <c r="A8" s="34"/>
      <c r="B8" s="10" t="s">
        <v>68</v>
      </c>
      <c r="C8" s="10" t="s">
        <v>67</v>
      </c>
      <c r="D8" s="10" t="s">
        <v>69</v>
      </c>
      <c r="E8" s="10" t="s">
        <v>71</v>
      </c>
      <c r="F8" s="10" t="s">
        <v>55</v>
      </c>
      <c r="G8" s="13" t="s">
        <v>56</v>
      </c>
      <c r="H8" s="12"/>
      <c r="I8" s="12"/>
    </row>
    <row r="9" spans="1:9" ht="18" customHeight="1">
      <c r="A9" s="34" t="s">
        <v>57</v>
      </c>
      <c r="B9" s="31" t="s">
        <v>63</v>
      </c>
      <c r="C9" s="31" t="s">
        <v>87</v>
      </c>
      <c r="D9" s="10" t="s">
        <v>88</v>
      </c>
      <c r="E9" s="10" t="s">
        <v>89</v>
      </c>
      <c r="F9" s="31" t="s">
        <v>90</v>
      </c>
      <c r="G9" s="37" t="s">
        <v>58</v>
      </c>
      <c r="H9" s="12"/>
      <c r="I9" s="12"/>
    </row>
    <row r="10" spans="1:9" ht="18" customHeight="1">
      <c r="A10" s="34"/>
      <c r="B10" s="31"/>
      <c r="C10" s="31"/>
      <c r="D10" s="10" t="s">
        <v>91</v>
      </c>
      <c r="E10" s="10" t="s">
        <v>92</v>
      </c>
      <c r="F10" s="31"/>
      <c r="G10" s="37"/>
      <c r="H10" s="12"/>
      <c r="I10" s="12"/>
    </row>
    <row r="11" spans="1:9" ht="25.5">
      <c r="A11" s="34" t="s">
        <v>59</v>
      </c>
      <c r="B11" s="31" t="s">
        <v>64</v>
      </c>
      <c r="C11" s="31" t="s">
        <v>60</v>
      </c>
      <c r="D11" s="10" t="s">
        <v>93</v>
      </c>
      <c r="E11" s="10" t="s">
        <v>94</v>
      </c>
      <c r="F11" s="31" t="s">
        <v>90</v>
      </c>
      <c r="G11" s="14" t="s">
        <v>95</v>
      </c>
      <c r="H11" s="12"/>
      <c r="I11" s="12"/>
    </row>
    <row r="12" spans="1:9" ht="25.5">
      <c r="A12" s="34"/>
      <c r="B12" s="31"/>
      <c r="C12" s="31"/>
      <c r="D12" s="10" t="s">
        <v>96</v>
      </c>
      <c r="E12" s="10" t="s">
        <v>97</v>
      </c>
      <c r="F12" s="31"/>
      <c r="G12" s="14" t="s">
        <v>98</v>
      </c>
      <c r="H12" s="12"/>
      <c r="I12" s="12"/>
    </row>
    <row r="13" spans="1:9" ht="25.5">
      <c r="A13" s="34" t="s">
        <v>61</v>
      </c>
      <c r="B13" s="31" t="s">
        <v>62</v>
      </c>
      <c r="C13" s="31" t="s">
        <v>65</v>
      </c>
      <c r="D13" s="10" t="s">
        <v>72</v>
      </c>
      <c r="E13" s="10" t="s">
        <v>73</v>
      </c>
      <c r="F13" s="31" t="s">
        <v>74</v>
      </c>
      <c r="G13" s="14" t="s">
        <v>75</v>
      </c>
      <c r="H13" s="12"/>
      <c r="I13" s="12"/>
    </row>
    <row r="14" spans="1:9" ht="25.5">
      <c r="A14" s="34"/>
      <c r="B14" s="31"/>
      <c r="C14" s="31"/>
      <c r="D14" s="10" t="s">
        <v>76</v>
      </c>
      <c r="E14" s="10" t="s">
        <v>77</v>
      </c>
      <c r="F14" s="31"/>
      <c r="G14" s="14" t="s">
        <v>78</v>
      </c>
      <c r="H14" s="12"/>
      <c r="I14" s="12"/>
    </row>
    <row r="15" spans="1:9" ht="25.5">
      <c r="A15" s="35" t="s">
        <v>79</v>
      </c>
      <c r="B15" s="32" t="s">
        <v>80</v>
      </c>
      <c r="C15" s="32" t="s">
        <v>66</v>
      </c>
      <c r="D15" s="15" t="s">
        <v>72</v>
      </c>
      <c r="E15" s="15" t="s">
        <v>77</v>
      </c>
      <c r="F15" s="32" t="s">
        <v>74</v>
      </c>
      <c r="G15" s="16" t="s">
        <v>81</v>
      </c>
      <c r="H15" s="12"/>
      <c r="I15" s="12"/>
    </row>
    <row r="16" spans="1:9" ht="26.25" thickBot="1">
      <c r="A16" s="36"/>
      <c r="B16" s="33"/>
      <c r="C16" s="33"/>
      <c r="D16" s="17" t="s">
        <v>76</v>
      </c>
      <c r="E16" s="17" t="s">
        <v>82</v>
      </c>
      <c r="F16" s="33"/>
      <c r="G16" s="18" t="s">
        <v>83</v>
      </c>
      <c r="H16" s="12"/>
      <c r="I16" s="12"/>
    </row>
    <row r="17" ht="18" customHeight="1">
      <c r="A17" s="6" t="s">
        <v>70</v>
      </c>
    </row>
    <row r="18" ht="18" customHeight="1">
      <c r="A18" s="6" t="s">
        <v>84</v>
      </c>
    </row>
    <row r="19" ht="18" customHeight="1">
      <c r="E19" t="s">
        <v>99</v>
      </c>
    </row>
    <row r="20" ht="18" customHeight="1"/>
    <row r="21" spans="2:3" ht="18" customHeight="1">
      <c r="B21" t="s">
        <v>104</v>
      </c>
      <c r="C21" t="s">
        <v>105</v>
      </c>
    </row>
    <row r="22" ht="18" customHeight="1">
      <c r="B22" t="s">
        <v>103</v>
      </c>
    </row>
    <row r="23" ht="18" customHeight="1">
      <c r="C23" t="s">
        <v>106</v>
      </c>
    </row>
    <row r="24" ht="18" customHeight="1"/>
    <row r="25" ht="18" customHeight="1">
      <c r="A25" t="s">
        <v>107</v>
      </c>
    </row>
    <row r="26" ht="18" customHeight="1"/>
    <row r="27" ht="18" customHeight="1">
      <c r="B27" t="s">
        <v>112</v>
      </c>
    </row>
    <row r="28" ht="18" customHeight="1">
      <c r="B28" t="s">
        <v>108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>
      <c r="E36" s="19" t="s">
        <v>109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1">
    <mergeCell ref="G9:G10"/>
    <mergeCell ref="F7:G7"/>
    <mergeCell ref="A6:G6"/>
    <mergeCell ref="F9:F10"/>
    <mergeCell ref="B9:B10"/>
    <mergeCell ref="A7:A8"/>
    <mergeCell ref="B7:E7"/>
    <mergeCell ref="F11:F12"/>
    <mergeCell ref="F13:F14"/>
    <mergeCell ref="F15:F16"/>
    <mergeCell ref="C9:C10"/>
    <mergeCell ref="C11:C12"/>
    <mergeCell ref="C13:C14"/>
    <mergeCell ref="C15:C16"/>
    <mergeCell ref="B13:B14"/>
    <mergeCell ref="B15:B16"/>
    <mergeCell ref="A9:A10"/>
    <mergeCell ref="A11:A12"/>
    <mergeCell ref="A13:A14"/>
    <mergeCell ref="A15:A16"/>
    <mergeCell ref="B11:B1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noguchi</cp:lastModifiedBy>
  <cp:lastPrinted>2015-09-16T11:28:15Z</cp:lastPrinted>
  <dcterms:created xsi:type="dcterms:W3CDTF">2008-03-02T13:05:50Z</dcterms:created>
  <dcterms:modified xsi:type="dcterms:W3CDTF">2015-09-16T14:56:14Z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171824409</vt:i4>
  </property>
  <property fmtid="{D5CDD505-2E9C-101B-9397-08002B2CF9AE}" pid="3" name="_EmailSubject">
    <vt:lpwstr>流木挿し筋の件</vt:lpwstr>
  </property>
  <property fmtid="{D5CDD505-2E9C-101B-9397-08002B2CF9AE}" pid="4" name="_AuthorEmail">
    <vt:lpwstr>kitahara_hiroshi@tamano.co.jp</vt:lpwstr>
  </property>
  <property fmtid="{D5CDD505-2E9C-101B-9397-08002B2CF9AE}" pid="5" name="_AuthorEmailDisplayName">
    <vt:lpwstr>北原　寛志</vt:lpwstr>
  </property>
  <property fmtid="{D5CDD505-2E9C-101B-9397-08002B2CF9AE}" pid="6" name="_ReviewingToolsShownOnce">
    <vt:lpwstr/>
  </property>
</Properties>
</file>